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РАБОТА - ЛИЦЕЙ 3\"/>
    </mc:Choice>
  </mc:AlternateContent>
  <bookViews>
    <workbookView xWindow="0" yWindow="0" windowWidth="30720" windowHeight="13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72" i="1" l="1"/>
  <c r="H172" i="1"/>
  <c r="I172" i="1"/>
  <c r="J172" i="1"/>
  <c r="F172" i="1"/>
  <c r="G165" i="1"/>
  <c r="H165" i="1"/>
  <c r="I165" i="1"/>
  <c r="J165" i="1"/>
  <c r="G122" i="1"/>
  <c r="H122" i="1"/>
  <c r="I122" i="1"/>
  <c r="J122" i="1"/>
  <c r="F122" i="1"/>
  <c r="G107" i="1"/>
  <c r="H107" i="1"/>
  <c r="I107" i="1"/>
  <c r="J107" i="1"/>
  <c r="G93" i="1"/>
  <c r="H93" i="1"/>
  <c r="I93" i="1"/>
  <c r="J93" i="1"/>
  <c r="F74" i="1"/>
  <c r="J85" i="1"/>
  <c r="G15" i="1"/>
  <c r="G13" i="1"/>
  <c r="H13" i="1"/>
  <c r="I13" i="1"/>
  <c r="J13" i="1"/>
  <c r="F15" i="1"/>
  <c r="F180" i="1" l="1"/>
  <c r="F163" i="1"/>
  <c r="F162" i="1"/>
  <c r="F147" i="1"/>
  <c r="F114" i="1"/>
  <c r="F113" i="1"/>
  <c r="F91" i="1"/>
  <c r="F90" i="1"/>
  <c r="F76" i="1"/>
  <c r="F59" i="1"/>
  <c r="F42" i="1"/>
  <c r="F41" i="1"/>
  <c r="F152" i="1"/>
  <c r="F103" i="1"/>
  <c r="F107" i="1" s="1"/>
  <c r="F64" i="1"/>
  <c r="J15" i="1"/>
  <c r="H15" i="1"/>
  <c r="J140" i="1"/>
  <c r="I140" i="1"/>
  <c r="H140" i="1"/>
  <c r="G140" i="1"/>
  <c r="J70" i="1"/>
  <c r="I70" i="1"/>
  <c r="H70" i="1"/>
  <c r="G70" i="1"/>
  <c r="J34" i="1"/>
  <c r="I34" i="1"/>
  <c r="H34" i="1"/>
  <c r="G34" i="1"/>
  <c r="F34" i="1"/>
  <c r="F165" i="1" l="1"/>
  <c r="F93" i="1"/>
  <c r="F140" i="1"/>
  <c r="F70" i="1"/>
</calcChain>
</file>

<file path=xl/sharedStrings.xml><?xml version="1.0" encoding="utf-8"?>
<sst xmlns="http://schemas.openxmlformats.org/spreadsheetml/2006/main" count="547" uniqueCount="213">
  <si>
    <t>Школа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</si>
  <si>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</si>
  <si>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</si>
  <si>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</si>
  <si>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</si>
  <si>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</si>
  <si>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</si>
  <si>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</si>
  <si>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</si>
  <si>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</si>
  <si>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</si>
  <si>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</si>
  <si>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</si>
  <si>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</si>
  <si>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</si>
  <si>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</si>
  <si>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</si>
  <si>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</si>
  <si>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</si>
  <si>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</si>
  <si>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</si>
  <si>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</si>
  <si>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п/п</t>
  </si>
  <si>
    <t>фрукты</t>
  </si>
  <si>
    <t>Яблоко</t>
  </si>
  <si>
    <t>Итого за день:</t>
  </si>
  <si>
    <t>гарнир</t>
  </si>
  <si>
    <t>Каша гречневая рассыпчатая</t>
  </si>
  <si>
    <t>напиток</t>
  </si>
  <si>
    <t>хлеб черн.</t>
  </si>
  <si>
    <t>хлеб бел.</t>
  </si>
  <si>
    <t>Хлеб пшеничный из муки в/с</t>
  </si>
  <si>
    <t>Пюре картофельное</t>
  </si>
  <si>
    <t>закуска</t>
  </si>
  <si>
    <t>Морская капуста</t>
  </si>
  <si>
    <t>ТТК № 56</t>
  </si>
  <si>
    <t>Батончик "На здоровье" пшенично-ржаной обогащенный витаминами, железом и кальцием</t>
  </si>
  <si>
    <t>каша</t>
  </si>
  <si>
    <t>Хлеб столичный  из ржано-пшеничной муки</t>
  </si>
  <si>
    <t xml:space="preserve">Груша </t>
  </si>
  <si>
    <t>Хлеб столичный из ржано-пшеничной муки</t>
  </si>
  <si>
    <t>Сосиски отварные</t>
  </si>
  <si>
    <t>Среднее значение за период:</t>
  </si>
  <si>
    <t>Обед</t>
  </si>
  <si>
    <t>7-11 лет</t>
  </si>
  <si>
    <t>конд.изд</t>
  </si>
  <si>
    <t>творж. Блюдо</t>
  </si>
  <si>
    <t>Молоко сгущенное</t>
  </si>
  <si>
    <t>Чай с сахаром</t>
  </si>
  <si>
    <t>Какао с молоком</t>
  </si>
  <si>
    <t>Сметана</t>
  </si>
  <si>
    <t>Макаронные  изделия отварные</t>
  </si>
  <si>
    <t xml:space="preserve">Запеканка из творога </t>
  </si>
  <si>
    <t>Масло сливочное</t>
  </si>
  <si>
    <t>Груша</t>
  </si>
  <si>
    <t>Чай с лимоном</t>
  </si>
  <si>
    <t>ТТК № 520</t>
  </si>
  <si>
    <t>ТТК № 3</t>
  </si>
  <si>
    <t>фрукт</t>
  </si>
  <si>
    <t>Рассольник ленинградский/ говядина отварная для 1 х блюд</t>
  </si>
  <si>
    <t>II блюдо</t>
  </si>
  <si>
    <t>I блюдо</t>
  </si>
  <si>
    <t>творж. блюдо</t>
  </si>
  <si>
    <t>Колбаса отварная</t>
  </si>
  <si>
    <t>Макаронные  изделия отварные цветные</t>
  </si>
  <si>
    <t>Помидор свежий дольками</t>
  </si>
  <si>
    <t>ТТК № 676</t>
  </si>
  <si>
    <t>ТТК № 578</t>
  </si>
  <si>
    <t>ТТК № 516</t>
  </si>
  <si>
    <t>ТТК 618</t>
  </si>
  <si>
    <t>ТТК № 609</t>
  </si>
  <si>
    <t>ТТК № 608</t>
  </si>
  <si>
    <t>Масло сливочное в упаковке</t>
  </si>
  <si>
    <t>ТТК № 1067</t>
  </si>
  <si>
    <t>Огурец свежий</t>
  </si>
  <si>
    <t>ТТК № 675</t>
  </si>
  <si>
    <t>Щи из свежей капусты с картофелем с зеленью/говядина отварная для 1 х блюд</t>
  </si>
  <si>
    <t>ТТК № 642/1/631</t>
  </si>
  <si>
    <t>ТТК № 664</t>
  </si>
  <si>
    <t>Плов из индейки</t>
  </si>
  <si>
    <t>ТТК № 527</t>
  </si>
  <si>
    <t xml:space="preserve">Компот из смеси сухофруктов </t>
  </si>
  <si>
    <t>ТТК 624</t>
  </si>
  <si>
    <t>Наггетсы из птицы</t>
  </si>
  <si>
    <t>ТТК № 545/1</t>
  </si>
  <si>
    <t>Картофель тушеный</t>
  </si>
  <si>
    <t>ТТК № 587</t>
  </si>
  <si>
    <t>Овощная нарезка (огурец, морковь)</t>
  </si>
  <si>
    <t>ТТК № 673</t>
  </si>
  <si>
    <t>Чай зеленый с сахаром</t>
  </si>
  <si>
    <t>ТТК № 613</t>
  </si>
  <si>
    <t>ТТК № 669</t>
  </si>
  <si>
    <t>Салат из свежей капусты с морковью</t>
  </si>
  <si>
    <t>Суп гороховый с зеленью/говядина отварная для 1 х блюд</t>
  </si>
  <si>
    <t>ТТК № 667</t>
  </si>
  <si>
    <t>ТТК № 639/1/ТТК 631</t>
  </si>
  <si>
    <t>Биточек Домашний</t>
  </si>
  <si>
    <t>ТТК № 552</t>
  </si>
  <si>
    <t>Соус Сметанный</t>
  </si>
  <si>
    <t>ТТК № 658</t>
  </si>
  <si>
    <t>ТТК № 571</t>
  </si>
  <si>
    <t>Напиток фруктовый Витаминка</t>
  </si>
  <si>
    <t>ТТК № 629</t>
  </si>
  <si>
    <t>Салат из свежей капусты с огурцом</t>
  </si>
  <si>
    <t xml:space="preserve">Котлеты  Белорусские </t>
  </si>
  <si>
    <t>ТТК № 563</t>
  </si>
  <si>
    <t>ТТК № 678</t>
  </si>
  <si>
    <t>Рис цветной</t>
  </si>
  <si>
    <t>ТТК № 584</t>
  </si>
  <si>
    <t>ТТК № 614</t>
  </si>
  <si>
    <t>Сыр плавленый Дружба</t>
  </si>
  <si>
    <t>ТТК № 1070</t>
  </si>
  <si>
    <t>Овощное ассорти (огурец, помидор)</t>
  </si>
  <si>
    <t>ТТК № 674</t>
  </si>
  <si>
    <t>Рассольник Ленинградский с зеленью/говядина отварная для 1 х блюд</t>
  </si>
  <si>
    <t>ТТК № 638/1/ТТК 631</t>
  </si>
  <si>
    <t>Митболы с сыром</t>
  </si>
  <si>
    <t>ТТК № 544/1</t>
  </si>
  <si>
    <t>Горошница</t>
  </si>
  <si>
    <t>ТТК № 570</t>
  </si>
  <si>
    <t>Компот из свежих яблок</t>
  </si>
  <si>
    <t>ТТК № 623</t>
  </si>
  <si>
    <t>Сыр порционно</t>
  </si>
  <si>
    <t>ТТК № 1034</t>
  </si>
  <si>
    <t>Каша пшенная молочная</t>
  </si>
  <si>
    <t>ТТК № 511</t>
  </si>
  <si>
    <t>ТТК № 657</t>
  </si>
  <si>
    <t>ТТК № 1170</t>
  </si>
  <si>
    <t>ТТК № 610</t>
  </si>
  <si>
    <t>Сметанник</t>
  </si>
  <si>
    <t>ТТК № 1055</t>
  </si>
  <si>
    <t>Борщ со свежей капустой и картофелем с зеленью/говядина отварная для 1 х блюд</t>
  </si>
  <si>
    <t>ТТК № 637/1 /ТТК 631</t>
  </si>
  <si>
    <t>Паста Школьная с томатом</t>
  </si>
  <si>
    <t>ТТК № 523</t>
  </si>
  <si>
    <t>Напиток Мишутка</t>
  </si>
  <si>
    <t xml:space="preserve"> ТТК № 1031</t>
  </si>
  <si>
    <t>Салат из свежих огурцов с картофелем и зеленым луком</t>
  </si>
  <si>
    <t>ТТК № 1194</t>
  </si>
  <si>
    <t>Гуляш из филе индейки</t>
  </si>
  <si>
    <t>ТТК № 890</t>
  </si>
  <si>
    <t>Напиток Каркаде</t>
  </si>
  <si>
    <t>ТТК № 628</t>
  </si>
  <si>
    <t>Мандарин</t>
  </si>
  <si>
    <t>ТТК № 665/1</t>
  </si>
  <si>
    <t>ТТК № 641/1/ТТК 2011</t>
  </si>
  <si>
    <t>Суп картофельный с рисом с зеленью/Фрикадельки</t>
  </si>
  <si>
    <t>Фишбол</t>
  </si>
  <si>
    <t>ТТК № 548</t>
  </si>
  <si>
    <t xml:space="preserve">Напиток из плодов шиповника </t>
  </si>
  <si>
    <t xml:space="preserve"> ТТК № 627</t>
  </si>
  <si>
    <t>ТТК № 627</t>
  </si>
  <si>
    <t>Жаркое по - Петровски</t>
  </si>
  <si>
    <t>Кофейный напиток</t>
  </si>
  <si>
    <t>ТТК № 611</t>
  </si>
  <si>
    <t>ТТК № 518</t>
  </si>
  <si>
    <t>ТТК № 618</t>
  </si>
  <si>
    <t>ТТК № 639/1/ТТК № 631</t>
  </si>
  <si>
    <t xml:space="preserve">Каша гречневая с филе индейки </t>
  </si>
  <si>
    <t>ТТК № 521</t>
  </si>
  <si>
    <t>ТТК № 624</t>
  </si>
  <si>
    <t>Блинчики со сгущеным молоком</t>
  </si>
  <si>
    <t>ТТК № 500</t>
  </si>
  <si>
    <t>Чевабчичи мясные</t>
  </si>
  <si>
    <t>ТТК № 550/1</t>
  </si>
  <si>
    <t>Каша перловая рассыпчатая</t>
  </si>
  <si>
    <t>ТТК № 574</t>
  </si>
  <si>
    <t>ТТК 637/1/ТТК № 631</t>
  </si>
  <si>
    <t>Тефтели Детские</t>
  </si>
  <si>
    <t>ТТК № 586</t>
  </si>
  <si>
    <t>Картофель, запеченый из отварного</t>
  </si>
  <si>
    <t>ТТК 586</t>
  </si>
  <si>
    <t>Пюре Фрумка</t>
  </si>
  <si>
    <t>ТТК № 1069</t>
  </si>
  <si>
    <t>Каша молочная  из смеси зерновых хлопьев</t>
  </si>
  <si>
    <t>ТТК № 506</t>
  </si>
  <si>
    <t>Сырники</t>
  </si>
  <si>
    <t>ТТК № 1193</t>
  </si>
  <si>
    <t>ТТК № 662</t>
  </si>
  <si>
    <t>ТТК № 665</t>
  </si>
  <si>
    <t xml:space="preserve">ТТК № 642/1/ТТК № 631 </t>
  </si>
  <si>
    <t xml:space="preserve">Рыба, тушенная в томате с овощами </t>
  </si>
  <si>
    <t>ТТК № 566/1</t>
  </si>
  <si>
    <t>Рис припущенный</t>
  </si>
  <si>
    <t>ТТК № 582</t>
  </si>
  <si>
    <t>ТТК 1031</t>
  </si>
  <si>
    <t>Хлеб Прибрежный, обогащенный йодом</t>
  </si>
  <si>
    <t>ТТК № 607</t>
  </si>
  <si>
    <t>Биточки Чикен топ</t>
  </si>
  <si>
    <t>ТТК № 538/1</t>
  </si>
  <si>
    <t>Капуста тушеная</t>
  </si>
  <si>
    <t xml:space="preserve"> ТТК № 585</t>
  </si>
  <si>
    <t>Напиток Грушенька</t>
  </si>
  <si>
    <t>ТТК № 626</t>
  </si>
  <si>
    <t>Винегрет овощной</t>
  </si>
  <si>
    <t>ТТК № 670</t>
  </si>
  <si>
    <t>Паста с филе индейки в сливочном соусе</t>
  </si>
  <si>
    <t>ТТК № 522</t>
  </si>
  <si>
    <t xml:space="preserve">Батончик На здоровье пшенично-ржаной </t>
  </si>
  <si>
    <t>ТТК № 604</t>
  </si>
  <si>
    <t>ТТК № 677</t>
  </si>
  <si>
    <t>Котлета Морское диво</t>
  </si>
  <si>
    <t xml:space="preserve"> ТТК № 1373</t>
  </si>
  <si>
    <t>Морс ягодный</t>
  </si>
  <si>
    <t>ТТК № 971</t>
  </si>
  <si>
    <t>Фагготини</t>
  </si>
  <si>
    <t>ТТК № 606</t>
  </si>
  <si>
    <t>Пельмени отварные</t>
  </si>
  <si>
    <t>ТТК № 524</t>
  </si>
  <si>
    <t>директор</t>
  </si>
  <si>
    <t>А.В. Тостановский</t>
  </si>
  <si>
    <t>Согласовано:</t>
  </si>
  <si>
    <t xml:space="preserve">МБОУ лицей №3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</si>
</sst>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8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2" fontId="8" fillId="3" borderId="12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1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2" xfId="0" applyNumberFormat="1" applyFont="1" applyFill="1" applyBorder="1" applyAlignment="1" applyProtection="1">
      <alignment horizontal="center" vertical="center"/>
      <protection locked="0"/>
    </xf>
    <xf numFmtId="164" fontId="5" fillId="4" borderId="15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/>
    </xf>
    <xf numFmtId="2" fontId="8" fillId="5" borderId="1" xfId="0" applyNumberFormat="1" applyFont="1" applyFill="1" applyBorder="1" applyAlignment="1">
      <alignment horizontal="left" vertical="center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1" fontId="9" fillId="4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8" fillId="6" borderId="1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22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2" fontId="8" fillId="5" borderId="26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8" fillId="6" borderId="26" xfId="0" applyFont="1" applyFill="1" applyBorder="1" applyAlignment="1">
      <alignment vertical="center"/>
    </xf>
    <xf numFmtId="2" fontId="8" fillId="5" borderId="26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6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140" activePane="bottomRight" state="frozen"/>
      <selection pane="topRight"/>
      <selection pane="bottomLeft"/>
      <selection pane="bottomRight" activeCell="K3" sqref="K3"/>
    </sheetView>
  </sheetViews>
  <sheetFormatPr defaultColWidth="9" defaultRowHeight="13.2"/>
  <cols>
    <col min="1" max="1" width="7.44140625" style="80" customWidth="1"/>
    <col min="2" max="2" width="8.109375" style="80" customWidth="1"/>
    <col min="3" max="3" width="9.109375" style="80"/>
    <col min="4" max="4" width="11.5546875" style="80" customWidth="1"/>
    <col min="5" max="5" width="52.5546875" style="80" customWidth="1"/>
    <col min="6" max="6" width="9.33203125" style="80" customWidth="1"/>
    <col min="7" max="7" width="10" style="80" customWidth="1"/>
    <col min="8" max="8" width="7.5546875" style="80" customWidth="1"/>
    <col min="9" max="9" width="10" style="80" customWidth="1"/>
    <col min="10" max="10" width="9.88671875" style="80" customWidth="1"/>
    <col min="11" max="11" width="14.44140625" style="80" customWidth="1"/>
    <col min="12" max="16381" width="9.109375" style="80"/>
    <col min="16382" max="16384" width="9" style="80"/>
  </cols>
  <sheetData>
    <row r="1" spans="1:12" ht="13.8">
      <c r="A1" s="80" t="s">
        <v>0</v>
      </c>
      <c r="C1" s="118" t="s">
        <v>212</v>
      </c>
      <c r="D1" s="119"/>
      <c r="E1" s="120"/>
      <c r="F1" s="111" t="s">
        <v>211</v>
      </c>
      <c r="G1" s="80" t="s">
        <v>209</v>
      </c>
      <c r="H1" s="121" t="s">
        <v>210</v>
      </c>
      <c r="I1" s="121"/>
      <c r="J1" s="121"/>
      <c r="K1" s="121"/>
    </row>
    <row r="2" spans="1:12" ht="17.399999999999999">
      <c r="A2" s="123" t="s">
        <v>1</v>
      </c>
      <c r="B2" s="123"/>
      <c r="C2" s="123"/>
      <c r="D2" s="123"/>
      <c r="E2" s="123"/>
      <c r="G2" s="80" t="s">
        <v>2</v>
      </c>
      <c r="H2" s="122"/>
      <c r="I2" s="122"/>
      <c r="J2" s="122"/>
      <c r="K2" s="122"/>
    </row>
    <row r="3" spans="1:12" ht="17.25" customHeight="1">
      <c r="A3" s="81" t="s">
        <v>3</v>
      </c>
      <c r="D3" s="82"/>
      <c r="E3" s="83" t="s">
        <v>44</v>
      </c>
      <c r="G3" s="80" t="s">
        <v>4</v>
      </c>
      <c r="H3" s="1">
        <v>13</v>
      </c>
      <c r="I3" s="1">
        <v>1</v>
      </c>
      <c r="J3" s="2">
        <v>2025</v>
      </c>
      <c r="K3" s="84"/>
    </row>
    <row r="4" spans="1:12" ht="13.8" thickBot="1">
      <c r="D4" s="81"/>
      <c r="H4" s="15" t="s">
        <v>5</v>
      </c>
      <c r="I4" s="15" t="s">
        <v>6</v>
      </c>
      <c r="J4" s="15" t="s">
        <v>7</v>
      </c>
    </row>
    <row r="5" spans="1:12" ht="27" thickBot="1">
      <c r="A5" s="16" t="s">
        <v>8</v>
      </c>
      <c r="B5" s="17" t="s">
        <v>9</v>
      </c>
      <c r="C5" s="18" t="s">
        <v>10</v>
      </c>
      <c r="D5" s="18" t="s">
        <v>11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8" t="s">
        <v>17</v>
      </c>
      <c r="K5" s="19" t="s">
        <v>18</v>
      </c>
      <c r="L5" s="18" t="s">
        <v>19</v>
      </c>
    </row>
    <row r="6" spans="1:12" s="85" customFormat="1" ht="19.5" customHeight="1">
      <c r="A6" s="3">
        <v>1</v>
      </c>
      <c r="B6" s="4">
        <v>1</v>
      </c>
      <c r="C6" s="20" t="s">
        <v>20</v>
      </c>
      <c r="D6" s="26" t="s">
        <v>33</v>
      </c>
      <c r="E6" s="97" t="s">
        <v>65</v>
      </c>
      <c r="F6" s="22">
        <v>60</v>
      </c>
      <c r="G6" s="63">
        <v>0.65</v>
      </c>
      <c r="H6" s="63">
        <v>0.12</v>
      </c>
      <c r="I6" s="63">
        <v>3.06</v>
      </c>
      <c r="J6" s="63">
        <v>15.25</v>
      </c>
      <c r="K6" s="23" t="s">
        <v>66</v>
      </c>
      <c r="L6" s="24"/>
    </row>
    <row r="7" spans="1:12" s="85" customFormat="1" ht="18" customHeight="1">
      <c r="A7" s="5"/>
      <c r="B7" s="6"/>
      <c r="C7" s="25"/>
      <c r="D7" s="21" t="s">
        <v>60</v>
      </c>
      <c r="E7" s="97" t="s">
        <v>63</v>
      </c>
      <c r="F7" s="22">
        <v>100</v>
      </c>
      <c r="G7" s="63">
        <v>8.5299999999999994</v>
      </c>
      <c r="H7" s="63">
        <v>14.1</v>
      </c>
      <c r="I7" s="63">
        <v>0</v>
      </c>
      <c r="J7" s="63">
        <v>149.78</v>
      </c>
      <c r="K7" s="23" t="s">
        <v>68</v>
      </c>
      <c r="L7" s="27"/>
    </row>
    <row r="8" spans="1:12" s="85" customFormat="1">
      <c r="A8" s="5"/>
      <c r="B8" s="6"/>
      <c r="C8" s="25"/>
      <c r="D8" s="26" t="s">
        <v>26</v>
      </c>
      <c r="E8" s="97" t="s">
        <v>64</v>
      </c>
      <c r="F8" s="22">
        <v>180</v>
      </c>
      <c r="G8" s="63">
        <v>5.57</v>
      </c>
      <c r="H8" s="63">
        <v>3.71</v>
      </c>
      <c r="I8" s="63">
        <v>33.119999999999997</v>
      </c>
      <c r="J8" s="63">
        <v>198.4</v>
      </c>
      <c r="K8" s="22" t="s">
        <v>67</v>
      </c>
      <c r="L8" s="28"/>
    </row>
    <row r="9" spans="1:12" s="85" customFormat="1" ht="18.899999999999999" customHeight="1">
      <c r="A9" s="5"/>
      <c r="B9" s="6"/>
      <c r="C9" s="25"/>
      <c r="D9" s="26" t="s">
        <v>28</v>
      </c>
      <c r="E9" s="97" t="s">
        <v>48</v>
      </c>
      <c r="F9" s="22">
        <v>200</v>
      </c>
      <c r="G9" s="63">
        <v>0.19</v>
      </c>
      <c r="H9" s="63">
        <v>0.04</v>
      </c>
      <c r="I9" s="63">
        <v>7.22</v>
      </c>
      <c r="J9" s="63">
        <v>29.01</v>
      </c>
      <c r="K9" s="23" t="s">
        <v>69</v>
      </c>
      <c r="L9" s="28"/>
    </row>
    <row r="10" spans="1:12" s="85" customFormat="1" ht="18.899999999999999" customHeight="1">
      <c r="A10" s="5"/>
      <c r="B10" s="6"/>
      <c r="C10" s="25"/>
      <c r="D10" s="26" t="s">
        <v>29</v>
      </c>
      <c r="E10" s="97" t="s">
        <v>40</v>
      </c>
      <c r="F10" s="29">
        <v>25</v>
      </c>
      <c r="G10" s="63">
        <v>1.67</v>
      </c>
      <c r="H10" s="63">
        <v>0.25</v>
      </c>
      <c r="I10" s="63">
        <v>11.03</v>
      </c>
      <c r="J10" s="63">
        <v>54</v>
      </c>
      <c r="K10" s="30" t="s">
        <v>70</v>
      </c>
      <c r="L10" s="28"/>
    </row>
    <row r="11" spans="1:12" s="85" customFormat="1" ht="18.899999999999999" customHeight="1">
      <c r="A11" s="5"/>
      <c r="B11" s="6"/>
      <c r="C11" s="25"/>
      <c r="D11" s="21" t="s">
        <v>30</v>
      </c>
      <c r="E11" s="62" t="s">
        <v>31</v>
      </c>
      <c r="F11" s="29">
        <v>25</v>
      </c>
      <c r="G11" s="63">
        <v>1.72</v>
      </c>
      <c r="H11" s="63">
        <v>0.25</v>
      </c>
      <c r="I11" s="63">
        <v>12.01</v>
      </c>
      <c r="J11" s="63">
        <v>58</v>
      </c>
      <c r="K11" s="30" t="s">
        <v>71</v>
      </c>
      <c r="L11" s="28"/>
    </row>
    <row r="12" spans="1:12" s="85" customFormat="1" ht="18.75" customHeight="1">
      <c r="A12" s="5"/>
      <c r="B12" s="6"/>
      <c r="C12" s="25"/>
      <c r="D12" s="26" t="s">
        <v>33</v>
      </c>
      <c r="E12" s="98" t="s">
        <v>72</v>
      </c>
      <c r="F12" s="29">
        <v>10</v>
      </c>
      <c r="G12" s="63">
        <v>7.25</v>
      </c>
      <c r="H12" s="63">
        <v>0.1</v>
      </c>
      <c r="I12" s="63">
        <v>0.14000000000000001</v>
      </c>
      <c r="J12" s="63">
        <v>66.2</v>
      </c>
      <c r="K12" s="30" t="s">
        <v>73</v>
      </c>
      <c r="L12" s="28"/>
    </row>
    <row r="13" spans="1:12" s="85" customFormat="1" hidden="1">
      <c r="A13" s="5"/>
      <c r="B13" s="6"/>
      <c r="C13" s="31"/>
      <c r="D13" s="32"/>
      <c r="E13" s="33"/>
      <c r="F13" s="28"/>
      <c r="G13" s="86">
        <f>SUM(G6:G12)</f>
        <v>25.58</v>
      </c>
      <c r="H13" s="86">
        <f>SUM(H6:H12)</f>
        <v>18.57</v>
      </c>
      <c r="I13" s="86">
        <f>SUM(I6:I12)</f>
        <v>66.58</v>
      </c>
      <c r="J13" s="86">
        <f>SUM(J6:J12)</f>
        <v>570.64</v>
      </c>
      <c r="K13" s="34"/>
      <c r="L13" s="28"/>
    </row>
    <row r="14" spans="1:12" s="85" customFormat="1" hidden="1">
      <c r="A14" s="6"/>
      <c r="B14" s="6"/>
      <c r="C14" s="35"/>
      <c r="D14" s="36"/>
      <c r="E14" s="37"/>
      <c r="F14" s="38"/>
      <c r="G14" s="39"/>
      <c r="H14" s="39"/>
      <c r="I14" s="39"/>
      <c r="J14" s="39"/>
      <c r="K14" s="40"/>
      <c r="L14" s="38"/>
    </row>
    <row r="15" spans="1:12" s="87" customFormat="1" ht="16.5" customHeight="1" thickBot="1">
      <c r="A15" s="7"/>
      <c r="B15" s="7"/>
      <c r="C15" s="112" t="s">
        <v>25</v>
      </c>
      <c r="D15" s="117"/>
      <c r="E15" s="41"/>
      <c r="F15" s="65">
        <f>F12+F10+F9+F8+F7+F6</f>
        <v>575</v>
      </c>
      <c r="G15" s="43">
        <f>G12+G10+G9+G8+G7+G6</f>
        <v>23.86</v>
      </c>
      <c r="H15" s="43">
        <f>H12+H10+H9+H8+H7+H6</f>
        <v>18.32</v>
      </c>
      <c r="I15" s="43">
        <v>103.27</v>
      </c>
      <c r="J15" s="43">
        <f>J12+J10+J9+J8+J7+J6</f>
        <v>512.64</v>
      </c>
      <c r="K15" s="13"/>
      <c r="L15" s="13">
        <v>166</v>
      </c>
    </row>
    <row r="16" spans="1:12" s="85" customFormat="1" ht="21" customHeight="1">
      <c r="A16" s="3">
        <v>1</v>
      </c>
      <c r="B16" s="4">
        <v>1</v>
      </c>
      <c r="C16" s="44" t="s">
        <v>43</v>
      </c>
      <c r="D16" s="49" t="s">
        <v>33</v>
      </c>
      <c r="E16" s="99" t="s">
        <v>74</v>
      </c>
      <c r="F16" s="46">
        <v>100</v>
      </c>
      <c r="G16" s="56">
        <v>0.78</v>
      </c>
      <c r="H16" s="56">
        <v>0.1</v>
      </c>
      <c r="I16" s="56">
        <v>3.43</v>
      </c>
      <c r="J16" s="56">
        <v>15.61</v>
      </c>
      <c r="K16" s="47" t="s">
        <v>75</v>
      </c>
      <c r="L16" s="24"/>
    </row>
    <row r="17" spans="1:12" s="85" customFormat="1" ht="26.4">
      <c r="A17" s="5"/>
      <c r="B17" s="6"/>
      <c r="C17" s="48"/>
      <c r="D17" s="49" t="s">
        <v>61</v>
      </c>
      <c r="E17" s="100" t="s">
        <v>76</v>
      </c>
      <c r="F17" s="50">
        <v>245</v>
      </c>
      <c r="G17" s="64">
        <v>11.89</v>
      </c>
      <c r="H17" s="64">
        <v>10.39</v>
      </c>
      <c r="I17" s="64">
        <v>24.81</v>
      </c>
      <c r="J17" s="64">
        <v>274.94</v>
      </c>
      <c r="K17" s="51" t="s">
        <v>77</v>
      </c>
      <c r="L17" s="28"/>
    </row>
    <row r="18" spans="1:12" s="85" customFormat="1">
      <c r="A18" s="5"/>
      <c r="B18" s="6"/>
      <c r="C18" s="48"/>
      <c r="D18" s="49" t="s">
        <v>21</v>
      </c>
      <c r="E18" s="101" t="s">
        <v>50</v>
      </c>
      <c r="F18" s="50">
        <v>20</v>
      </c>
      <c r="G18" s="64">
        <v>0.49</v>
      </c>
      <c r="H18" s="64">
        <v>2.64</v>
      </c>
      <c r="I18" s="64">
        <v>0.66</v>
      </c>
      <c r="J18" s="64">
        <v>28.68</v>
      </c>
      <c r="K18" s="51" t="s">
        <v>78</v>
      </c>
      <c r="L18" s="28"/>
    </row>
    <row r="19" spans="1:12" s="85" customFormat="1">
      <c r="A19" s="5"/>
      <c r="B19" s="6"/>
      <c r="C19" s="48"/>
      <c r="D19" s="49" t="s">
        <v>60</v>
      </c>
      <c r="E19" s="100" t="s">
        <v>79</v>
      </c>
      <c r="F19" s="52">
        <v>250</v>
      </c>
      <c r="G19" s="56">
        <v>14.62</v>
      </c>
      <c r="H19" s="56">
        <v>18.14</v>
      </c>
      <c r="I19" s="56">
        <v>47.68</v>
      </c>
      <c r="J19" s="56">
        <v>413.81</v>
      </c>
      <c r="K19" s="53" t="s">
        <v>80</v>
      </c>
      <c r="L19" s="28"/>
    </row>
    <row r="20" spans="1:12" s="85" customFormat="1">
      <c r="A20" s="5"/>
      <c r="B20" s="6"/>
      <c r="C20" s="48"/>
      <c r="D20" s="49" t="s">
        <v>28</v>
      </c>
      <c r="E20" s="100" t="s">
        <v>81</v>
      </c>
      <c r="F20" s="50">
        <v>200</v>
      </c>
      <c r="G20" s="64">
        <v>1.8</v>
      </c>
      <c r="H20" s="64">
        <v>0.4</v>
      </c>
      <c r="I20" s="64">
        <v>20.6</v>
      </c>
      <c r="J20" s="64">
        <v>88.96</v>
      </c>
      <c r="K20" s="51" t="s">
        <v>82</v>
      </c>
      <c r="L20" s="28"/>
    </row>
    <row r="21" spans="1:12" s="85" customFormat="1">
      <c r="A21" s="5"/>
      <c r="B21" s="6"/>
      <c r="C21" s="48"/>
      <c r="D21" s="49" t="s">
        <v>29</v>
      </c>
      <c r="E21" s="93" t="s">
        <v>40</v>
      </c>
      <c r="F21" s="54">
        <v>25</v>
      </c>
      <c r="G21" s="64">
        <v>1.67</v>
      </c>
      <c r="H21" s="64">
        <v>0.25</v>
      </c>
      <c r="I21" s="64">
        <v>11.03</v>
      </c>
      <c r="J21" s="64">
        <v>54.0715</v>
      </c>
      <c r="K21" s="55" t="s">
        <v>70</v>
      </c>
      <c r="L21" s="28"/>
    </row>
    <row r="22" spans="1:12" s="85" customFormat="1">
      <c r="A22" s="5"/>
      <c r="B22" s="6"/>
      <c r="C22" s="48"/>
      <c r="D22" s="45" t="s">
        <v>30</v>
      </c>
      <c r="E22" s="94" t="s">
        <v>31</v>
      </c>
      <c r="F22" s="54">
        <v>25</v>
      </c>
      <c r="G22" s="64">
        <v>1.72</v>
      </c>
      <c r="H22" s="64">
        <v>0.25</v>
      </c>
      <c r="I22" s="64">
        <v>12.01</v>
      </c>
      <c r="J22" s="64">
        <v>58.285499999999999</v>
      </c>
      <c r="K22" s="55" t="s">
        <v>71</v>
      </c>
      <c r="L22" s="28"/>
    </row>
    <row r="23" spans="1:12" s="85" customFormat="1">
      <c r="A23" s="5"/>
      <c r="B23" s="6"/>
      <c r="C23" s="48"/>
      <c r="D23" s="49" t="s">
        <v>33</v>
      </c>
      <c r="E23" s="101" t="s">
        <v>72</v>
      </c>
      <c r="F23" s="54">
        <v>10</v>
      </c>
      <c r="G23" s="64">
        <v>7.25</v>
      </c>
      <c r="H23" s="64">
        <v>0.1</v>
      </c>
      <c r="I23" s="64">
        <v>0.14000000000000001</v>
      </c>
      <c r="J23" s="64">
        <v>66.2</v>
      </c>
      <c r="K23" s="55" t="s">
        <v>73</v>
      </c>
      <c r="L23" s="28"/>
    </row>
    <row r="24" spans="1:12" s="85" customFormat="1" ht="18.899999999999999" hidden="1" customHeight="1">
      <c r="A24" s="5"/>
      <c r="B24" s="6"/>
      <c r="C24" s="31"/>
      <c r="D24" s="57"/>
      <c r="E24" s="58"/>
      <c r="F24" s="59"/>
      <c r="G24" s="39"/>
      <c r="H24" s="39"/>
      <c r="I24" s="39"/>
      <c r="J24" s="60"/>
      <c r="K24" s="34"/>
      <c r="L24" s="28"/>
    </row>
    <row r="25" spans="1:12" s="85" customFormat="1" ht="30.9" hidden="1" customHeight="1">
      <c r="A25" s="5"/>
      <c r="B25" s="6"/>
      <c r="C25" s="31"/>
      <c r="D25" s="57"/>
      <c r="E25" s="58"/>
      <c r="F25" s="59"/>
      <c r="G25" s="39"/>
      <c r="H25" s="39"/>
      <c r="I25" s="39"/>
      <c r="J25" s="60"/>
      <c r="K25" s="34"/>
      <c r="L25" s="28"/>
    </row>
    <row r="26" spans="1:12" s="87" customFormat="1" ht="15.75" customHeight="1" thickBot="1">
      <c r="A26" s="7"/>
      <c r="B26" s="7"/>
      <c r="C26" s="112" t="s">
        <v>25</v>
      </c>
      <c r="D26" s="117"/>
      <c r="E26" s="41"/>
      <c r="F26" s="65">
        <v>1010</v>
      </c>
      <c r="G26" s="42">
        <v>34.840000000000003</v>
      </c>
      <c r="H26" s="42">
        <v>27.17</v>
      </c>
      <c r="I26" s="42">
        <v>136.41999999999999</v>
      </c>
      <c r="J26" s="61">
        <v>913.1</v>
      </c>
      <c r="K26" s="13"/>
      <c r="L26" s="13">
        <v>248</v>
      </c>
    </row>
    <row r="27" spans="1:12" s="85" customFormat="1">
      <c r="A27" s="8">
        <v>1</v>
      </c>
      <c r="B27" s="6">
        <v>2</v>
      </c>
      <c r="C27" s="20" t="s">
        <v>20</v>
      </c>
      <c r="D27" s="21" t="s">
        <v>60</v>
      </c>
      <c r="E27" s="97" t="s">
        <v>83</v>
      </c>
      <c r="F27" s="22">
        <v>100</v>
      </c>
      <c r="G27" s="63">
        <v>11.66</v>
      </c>
      <c r="H27" s="63">
        <v>10.6</v>
      </c>
      <c r="I27" s="63">
        <v>6</v>
      </c>
      <c r="J27" s="63">
        <v>207.57</v>
      </c>
      <c r="K27" s="23" t="s">
        <v>84</v>
      </c>
      <c r="L27" s="24"/>
    </row>
    <row r="28" spans="1:12" s="85" customFormat="1">
      <c r="A28" s="8"/>
      <c r="B28" s="6"/>
      <c r="C28" s="25"/>
      <c r="D28" s="26" t="s">
        <v>26</v>
      </c>
      <c r="E28" s="97" t="s">
        <v>85</v>
      </c>
      <c r="F28" s="22">
        <v>150</v>
      </c>
      <c r="G28" s="63">
        <v>2.2000000000000002</v>
      </c>
      <c r="H28" s="63">
        <v>5.75</v>
      </c>
      <c r="I28" s="63">
        <v>29.83</v>
      </c>
      <c r="J28" s="63">
        <v>155.37</v>
      </c>
      <c r="K28" s="23" t="s">
        <v>86</v>
      </c>
      <c r="L28" s="28"/>
    </row>
    <row r="29" spans="1:12" s="85" customFormat="1">
      <c r="A29" s="8"/>
      <c r="B29" s="6"/>
      <c r="C29" s="25"/>
      <c r="D29" s="26" t="s">
        <v>33</v>
      </c>
      <c r="E29" s="97" t="s">
        <v>87</v>
      </c>
      <c r="F29" s="22">
        <v>50</v>
      </c>
      <c r="G29" s="63">
        <v>0.35</v>
      </c>
      <c r="H29" s="63">
        <v>0.03</v>
      </c>
      <c r="I29" s="63">
        <v>2.04</v>
      </c>
      <c r="J29" s="63">
        <v>8.65</v>
      </c>
      <c r="K29" s="23" t="s">
        <v>88</v>
      </c>
      <c r="L29" s="28"/>
    </row>
    <row r="30" spans="1:12" s="85" customFormat="1">
      <c r="A30" s="8"/>
      <c r="B30" s="6"/>
      <c r="C30" s="25"/>
      <c r="D30" s="26" t="s">
        <v>28</v>
      </c>
      <c r="E30" s="97" t="s">
        <v>89</v>
      </c>
      <c r="F30" s="22">
        <v>200</v>
      </c>
      <c r="G30" s="63">
        <v>0</v>
      </c>
      <c r="H30" s="63">
        <v>0</v>
      </c>
      <c r="I30" s="63">
        <v>9.08</v>
      </c>
      <c r="J30" s="63">
        <v>24.57</v>
      </c>
      <c r="K30" s="23" t="s">
        <v>90</v>
      </c>
      <c r="L30" s="28"/>
    </row>
    <row r="31" spans="1:12" s="85" customFormat="1">
      <c r="A31" s="8"/>
      <c r="B31" s="6"/>
      <c r="C31" s="25"/>
      <c r="D31" s="26" t="s">
        <v>29</v>
      </c>
      <c r="E31" s="67" t="s">
        <v>40</v>
      </c>
      <c r="F31" s="29">
        <v>35</v>
      </c>
      <c r="G31" s="63">
        <v>1.67</v>
      </c>
      <c r="H31" s="63">
        <v>0.25</v>
      </c>
      <c r="I31" s="63">
        <v>12.01</v>
      </c>
      <c r="J31" s="63">
        <v>58.29</v>
      </c>
      <c r="K31" s="30" t="s">
        <v>70</v>
      </c>
      <c r="L31" s="28"/>
    </row>
    <row r="32" spans="1:12" s="85" customFormat="1">
      <c r="A32" s="8"/>
      <c r="B32" s="6"/>
      <c r="C32" s="25"/>
      <c r="D32" s="21" t="s">
        <v>30</v>
      </c>
      <c r="E32" s="62" t="s">
        <v>31</v>
      </c>
      <c r="F32" s="29">
        <v>25</v>
      </c>
      <c r="G32" s="63">
        <v>1.72</v>
      </c>
      <c r="H32" s="63">
        <v>0.25</v>
      </c>
      <c r="I32" s="63">
        <v>12.01</v>
      </c>
      <c r="J32" s="63">
        <v>58.285499999999999</v>
      </c>
      <c r="K32" s="30" t="s">
        <v>71</v>
      </c>
      <c r="L32" s="28"/>
    </row>
    <row r="33" spans="1:12" s="85" customFormat="1">
      <c r="A33" s="8"/>
      <c r="B33" s="6"/>
      <c r="C33" s="25"/>
      <c r="D33" s="26" t="s">
        <v>58</v>
      </c>
      <c r="E33" s="98" t="s">
        <v>24</v>
      </c>
      <c r="F33" s="22">
        <v>130</v>
      </c>
      <c r="G33" s="63">
        <v>0.52</v>
      </c>
      <c r="H33" s="63">
        <v>0.52</v>
      </c>
      <c r="I33" s="63">
        <v>15.08</v>
      </c>
      <c r="J33" s="63">
        <v>63.28</v>
      </c>
      <c r="K33" s="30" t="s">
        <v>91</v>
      </c>
      <c r="L33" s="28"/>
    </row>
    <row r="34" spans="1:12" s="87" customFormat="1" ht="15.75" customHeight="1" thickBot="1">
      <c r="A34" s="7"/>
      <c r="B34" s="7"/>
      <c r="C34" s="112" t="s">
        <v>25</v>
      </c>
      <c r="D34" s="113"/>
      <c r="E34" s="41"/>
      <c r="F34" s="65">
        <f>F33+F32+F31+F30+F29+F28+F27</f>
        <v>690</v>
      </c>
      <c r="G34" s="42">
        <f>G33+G32+G31+G30+G29+G28+G27</f>
        <v>18.12</v>
      </c>
      <c r="H34" s="42">
        <f>H33+H32+H31+H30+H29+H28+H27</f>
        <v>17.399999999999999</v>
      </c>
      <c r="I34" s="42">
        <f>I33+I32+I31+I30+I29+I28+I27</f>
        <v>86.05</v>
      </c>
      <c r="J34" s="42">
        <f>J33+J32+J31+J30+J29+J28+J27</f>
        <v>576.01549999999997</v>
      </c>
      <c r="K34" s="13"/>
      <c r="L34" s="13">
        <v>166</v>
      </c>
    </row>
    <row r="35" spans="1:12" s="85" customFormat="1" ht="16.5" customHeight="1">
      <c r="A35" s="8">
        <v>1</v>
      </c>
      <c r="B35" s="6">
        <v>2</v>
      </c>
      <c r="C35" s="44" t="s">
        <v>43</v>
      </c>
      <c r="D35" s="49" t="s">
        <v>33</v>
      </c>
      <c r="E35" s="101" t="s">
        <v>92</v>
      </c>
      <c r="F35" s="52">
        <v>100</v>
      </c>
      <c r="G35" s="56">
        <v>1.52</v>
      </c>
      <c r="H35" s="56">
        <v>4.9800000000000004</v>
      </c>
      <c r="I35" s="56">
        <v>6.59</v>
      </c>
      <c r="J35" s="56">
        <v>73.56</v>
      </c>
      <c r="K35" s="47" t="s">
        <v>94</v>
      </c>
      <c r="L35" s="28"/>
    </row>
    <row r="36" spans="1:12" s="85" customFormat="1" ht="32.25" customHeight="1">
      <c r="A36" s="8"/>
      <c r="B36" s="6"/>
      <c r="C36" s="48"/>
      <c r="D36" s="49" t="s">
        <v>61</v>
      </c>
      <c r="E36" s="101" t="s">
        <v>93</v>
      </c>
      <c r="F36" s="50">
        <v>275</v>
      </c>
      <c r="G36" s="64">
        <v>15.07</v>
      </c>
      <c r="H36" s="64">
        <v>14.28</v>
      </c>
      <c r="I36" s="64">
        <v>3.17</v>
      </c>
      <c r="J36" s="64">
        <v>201.18243400000003</v>
      </c>
      <c r="K36" s="68" t="s">
        <v>95</v>
      </c>
      <c r="L36" s="28"/>
    </row>
    <row r="37" spans="1:12" s="85" customFormat="1">
      <c r="A37" s="8"/>
      <c r="B37" s="6"/>
      <c r="C37" s="48"/>
      <c r="D37" s="49" t="s">
        <v>60</v>
      </c>
      <c r="E37" s="101" t="s">
        <v>96</v>
      </c>
      <c r="F37" s="52">
        <v>100</v>
      </c>
      <c r="G37" s="56">
        <v>13.17</v>
      </c>
      <c r="H37" s="56">
        <v>14.32</v>
      </c>
      <c r="I37" s="56">
        <v>11.04</v>
      </c>
      <c r="J37" s="56">
        <v>261.81</v>
      </c>
      <c r="K37" s="51" t="s">
        <v>97</v>
      </c>
      <c r="L37" s="28"/>
    </row>
    <row r="38" spans="1:12" s="85" customFormat="1">
      <c r="A38" s="8"/>
      <c r="B38" s="6"/>
      <c r="C38" s="48"/>
      <c r="D38" s="49" t="s">
        <v>21</v>
      </c>
      <c r="E38" s="101" t="s">
        <v>98</v>
      </c>
      <c r="F38" s="52">
        <v>50</v>
      </c>
      <c r="G38" s="56">
        <v>0.41</v>
      </c>
      <c r="H38" s="56">
        <v>1.66</v>
      </c>
      <c r="I38" s="56">
        <v>1.04</v>
      </c>
      <c r="J38" s="56">
        <v>21.05</v>
      </c>
      <c r="K38" s="53" t="s">
        <v>99</v>
      </c>
      <c r="L38" s="28"/>
    </row>
    <row r="39" spans="1:12" s="85" customFormat="1">
      <c r="A39" s="8"/>
      <c r="B39" s="6"/>
      <c r="C39" s="48"/>
      <c r="D39" s="49" t="s">
        <v>26</v>
      </c>
      <c r="E39" s="101" t="s">
        <v>27</v>
      </c>
      <c r="F39" s="52">
        <v>200</v>
      </c>
      <c r="G39" s="56">
        <v>4.68</v>
      </c>
      <c r="H39" s="56">
        <v>7.02</v>
      </c>
      <c r="I39" s="56">
        <v>33.99</v>
      </c>
      <c r="J39" s="56">
        <v>233.29</v>
      </c>
      <c r="K39" s="53" t="s">
        <v>100</v>
      </c>
      <c r="L39" s="28"/>
    </row>
    <row r="40" spans="1:12" s="85" customFormat="1">
      <c r="A40" s="8"/>
      <c r="B40" s="6"/>
      <c r="C40" s="48"/>
      <c r="D40" s="49" t="s">
        <v>28</v>
      </c>
      <c r="E40" s="99" t="s">
        <v>101</v>
      </c>
      <c r="F40" s="52">
        <v>200</v>
      </c>
      <c r="G40" s="56">
        <v>0.43</v>
      </c>
      <c r="H40" s="56">
        <v>0.09</v>
      </c>
      <c r="I40" s="56">
        <v>8.85</v>
      </c>
      <c r="J40" s="56">
        <v>74.3</v>
      </c>
      <c r="K40" s="53" t="s">
        <v>102</v>
      </c>
      <c r="L40" s="28"/>
    </row>
    <row r="41" spans="1:12" s="85" customFormat="1">
      <c r="A41" s="8"/>
      <c r="B41" s="6"/>
      <c r="C41" s="48"/>
      <c r="D41" s="49" t="s">
        <v>30</v>
      </c>
      <c r="E41" s="93" t="s">
        <v>40</v>
      </c>
      <c r="F41" s="56" t="str">
        <f>"30"</f>
        <v>30</v>
      </c>
      <c r="G41" s="56">
        <v>2.21</v>
      </c>
      <c r="H41" s="56">
        <v>0.59</v>
      </c>
      <c r="I41" s="56">
        <v>15.38</v>
      </c>
      <c r="J41" s="56">
        <v>75.11699999999999</v>
      </c>
      <c r="K41" s="55" t="s">
        <v>70</v>
      </c>
      <c r="L41" s="28"/>
    </row>
    <row r="42" spans="1:12" s="85" customFormat="1">
      <c r="A42" s="8"/>
      <c r="B42" s="6"/>
      <c r="C42" s="48"/>
      <c r="D42" s="49" t="s">
        <v>29</v>
      </c>
      <c r="E42" s="93" t="s">
        <v>31</v>
      </c>
      <c r="F42" s="64" t="str">
        <f>"25"</f>
        <v>25</v>
      </c>
      <c r="G42" s="64">
        <v>1.72</v>
      </c>
      <c r="H42" s="64">
        <v>0.25</v>
      </c>
      <c r="I42" s="64">
        <v>12.01</v>
      </c>
      <c r="J42" s="64">
        <v>58.285499999999999</v>
      </c>
      <c r="K42" s="55" t="s">
        <v>71</v>
      </c>
      <c r="L42" s="28"/>
    </row>
    <row r="43" spans="1:12" s="85" customFormat="1">
      <c r="A43" s="8"/>
      <c r="B43" s="6"/>
      <c r="C43" s="48"/>
      <c r="D43" s="49" t="s">
        <v>58</v>
      </c>
      <c r="E43" s="101" t="s">
        <v>24</v>
      </c>
      <c r="F43" s="46">
        <v>130</v>
      </c>
      <c r="G43" s="64">
        <v>0.52</v>
      </c>
      <c r="H43" s="64">
        <v>0.52</v>
      </c>
      <c r="I43" s="64">
        <v>15.08</v>
      </c>
      <c r="J43" s="64">
        <v>63.28</v>
      </c>
      <c r="K43" s="55" t="s">
        <v>91</v>
      </c>
      <c r="L43" s="28"/>
    </row>
    <row r="44" spans="1:12" s="87" customFormat="1" ht="15.75" customHeight="1" thickBot="1">
      <c r="A44" s="7"/>
      <c r="B44" s="7"/>
      <c r="C44" s="112" t="s">
        <v>25</v>
      </c>
      <c r="D44" s="113"/>
      <c r="E44" s="41"/>
      <c r="F44" s="65">
        <v>750</v>
      </c>
      <c r="G44" s="42">
        <v>37.840000000000003</v>
      </c>
      <c r="H44" s="42">
        <v>30.98</v>
      </c>
      <c r="I44" s="42">
        <v>103.47</v>
      </c>
      <c r="J44" s="42">
        <v>797.25</v>
      </c>
      <c r="K44" s="13"/>
      <c r="L44" s="13">
        <v>248</v>
      </c>
    </row>
    <row r="45" spans="1:12" s="85" customFormat="1" ht="18" customHeight="1">
      <c r="A45" s="3">
        <v>1</v>
      </c>
      <c r="B45" s="4">
        <v>3</v>
      </c>
      <c r="C45" s="20" t="s">
        <v>20</v>
      </c>
      <c r="D45" s="26" t="s">
        <v>33</v>
      </c>
      <c r="E45" s="97" t="s">
        <v>103</v>
      </c>
      <c r="F45" s="22">
        <v>100</v>
      </c>
      <c r="G45" s="63">
        <v>1.42</v>
      </c>
      <c r="H45" s="63">
        <v>1.42</v>
      </c>
      <c r="I45" s="63">
        <v>7.08</v>
      </c>
      <c r="J45" s="63">
        <v>58.35</v>
      </c>
      <c r="K45" s="66" t="s">
        <v>106</v>
      </c>
      <c r="L45" s="24"/>
    </row>
    <row r="46" spans="1:12" s="85" customFormat="1">
      <c r="A46" s="5"/>
      <c r="B46" s="6"/>
      <c r="C46" s="25"/>
      <c r="D46" s="26" t="s">
        <v>60</v>
      </c>
      <c r="E46" s="97" t="s">
        <v>104</v>
      </c>
      <c r="F46" s="22">
        <v>100</v>
      </c>
      <c r="G46" s="63">
        <v>10.48</v>
      </c>
      <c r="H46" s="63">
        <v>14.9</v>
      </c>
      <c r="I46" s="63">
        <v>5.27</v>
      </c>
      <c r="J46" s="63">
        <v>205.93</v>
      </c>
      <c r="K46" s="63" t="s">
        <v>105</v>
      </c>
      <c r="L46" s="28"/>
    </row>
    <row r="47" spans="1:12" s="85" customFormat="1" hidden="1">
      <c r="A47" s="5"/>
      <c r="B47" s="6"/>
      <c r="C47" s="25"/>
      <c r="D47" s="26" t="s">
        <v>33</v>
      </c>
      <c r="E47" s="67" t="s">
        <v>34</v>
      </c>
      <c r="F47" s="22">
        <v>20</v>
      </c>
      <c r="G47" s="63">
        <v>0.2</v>
      </c>
      <c r="H47" s="63">
        <v>0.78</v>
      </c>
      <c r="I47" s="63">
        <v>0.98</v>
      </c>
      <c r="J47" s="63">
        <v>11.858000000000001</v>
      </c>
      <c r="K47" s="63" t="s">
        <v>35</v>
      </c>
      <c r="L47" s="28"/>
    </row>
    <row r="48" spans="1:12" s="85" customFormat="1">
      <c r="A48" s="5"/>
      <c r="B48" s="6"/>
      <c r="C48" s="25"/>
      <c r="D48" s="26" t="s">
        <v>26</v>
      </c>
      <c r="E48" s="97" t="s">
        <v>107</v>
      </c>
      <c r="F48" s="22">
        <v>200</v>
      </c>
      <c r="G48" s="63">
        <v>3.14</v>
      </c>
      <c r="H48" s="63">
        <v>1.4</v>
      </c>
      <c r="I48" s="63">
        <v>26.38</v>
      </c>
      <c r="J48" s="63">
        <v>118.34</v>
      </c>
      <c r="K48" s="63" t="s">
        <v>108</v>
      </c>
      <c r="L48" s="28"/>
    </row>
    <row r="49" spans="1:12" s="85" customFormat="1">
      <c r="A49" s="5"/>
      <c r="B49" s="6"/>
      <c r="C49" s="25"/>
      <c r="D49" s="26" t="s">
        <v>28</v>
      </c>
      <c r="E49" s="102" t="s">
        <v>55</v>
      </c>
      <c r="F49" s="22">
        <v>200</v>
      </c>
      <c r="G49" s="63">
        <v>0.23</v>
      </c>
      <c r="H49" s="63">
        <v>0.39</v>
      </c>
      <c r="I49" s="63">
        <v>7.09</v>
      </c>
      <c r="J49" s="63">
        <v>27.8</v>
      </c>
      <c r="K49" s="30" t="s">
        <v>109</v>
      </c>
      <c r="L49" s="28"/>
    </row>
    <row r="50" spans="1:12" s="85" customFormat="1" ht="15.75" customHeight="1">
      <c r="A50" s="5"/>
      <c r="B50" s="6"/>
      <c r="C50" s="25"/>
      <c r="D50" s="21" t="s">
        <v>29</v>
      </c>
      <c r="E50" s="97" t="s">
        <v>40</v>
      </c>
      <c r="F50" s="29">
        <v>50</v>
      </c>
      <c r="G50" s="63">
        <v>3.34</v>
      </c>
      <c r="H50" s="63">
        <v>0.5</v>
      </c>
      <c r="I50" s="63">
        <v>22.06</v>
      </c>
      <c r="J50" s="63">
        <v>108</v>
      </c>
      <c r="K50" s="30" t="s">
        <v>70</v>
      </c>
      <c r="L50" s="28"/>
    </row>
    <row r="51" spans="1:12" s="85" customFormat="1">
      <c r="A51" s="5"/>
      <c r="B51" s="6"/>
      <c r="C51" s="25"/>
      <c r="D51" s="21" t="s">
        <v>33</v>
      </c>
      <c r="E51" s="97" t="s">
        <v>110</v>
      </c>
      <c r="F51" s="22">
        <v>32</v>
      </c>
      <c r="G51" s="63">
        <v>2.88</v>
      </c>
      <c r="H51" s="63">
        <v>6.4</v>
      </c>
      <c r="I51" s="63">
        <v>2.88</v>
      </c>
      <c r="J51" s="63">
        <v>80</v>
      </c>
      <c r="K51" s="63" t="s">
        <v>111</v>
      </c>
      <c r="L51" s="28"/>
    </row>
    <row r="52" spans="1:12" s="87" customFormat="1" ht="13.8" thickBot="1">
      <c r="A52" s="7"/>
      <c r="B52" s="7"/>
      <c r="C52" s="112" t="s">
        <v>25</v>
      </c>
      <c r="D52" s="113"/>
      <c r="E52" s="41"/>
      <c r="F52" s="65">
        <v>545</v>
      </c>
      <c r="G52" s="42">
        <v>23.19</v>
      </c>
      <c r="H52" s="42">
        <v>18.75</v>
      </c>
      <c r="I52" s="42">
        <v>92.36</v>
      </c>
      <c r="J52" s="42">
        <v>629.9</v>
      </c>
      <c r="K52" s="13"/>
      <c r="L52" s="13">
        <v>166</v>
      </c>
    </row>
    <row r="53" spans="1:12" s="85" customFormat="1" ht="28.5" customHeight="1">
      <c r="A53" s="3">
        <v>1</v>
      </c>
      <c r="B53" s="4">
        <v>3</v>
      </c>
      <c r="C53" s="44" t="s">
        <v>43</v>
      </c>
      <c r="D53" s="49" t="s">
        <v>33</v>
      </c>
      <c r="E53" s="100" t="s">
        <v>112</v>
      </c>
      <c r="F53" s="52">
        <v>100</v>
      </c>
      <c r="G53" s="56">
        <v>0.89</v>
      </c>
      <c r="H53" s="56">
        <v>0.13</v>
      </c>
      <c r="I53" s="56">
        <v>3.96</v>
      </c>
      <c r="J53" s="56">
        <v>19.239999999999998</v>
      </c>
      <c r="K53" s="47" t="s">
        <v>113</v>
      </c>
      <c r="L53" s="24"/>
    </row>
    <row r="54" spans="1:12" s="85" customFormat="1" ht="26.4">
      <c r="A54" s="5"/>
      <c r="B54" s="6"/>
      <c r="C54" s="48"/>
      <c r="D54" s="45" t="s">
        <v>61</v>
      </c>
      <c r="E54" s="101" t="s">
        <v>114</v>
      </c>
      <c r="F54" s="50">
        <v>245</v>
      </c>
      <c r="G54" s="64">
        <v>3.91</v>
      </c>
      <c r="H54" s="64">
        <v>6.09</v>
      </c>
      <c r="I54" s="64">
        <v>10.17</v>
      </c>
      <c r="J54" s="64">
        <v>156.63</v>
      </c>
      <c r="K54" s="68" t="s">
        <v>115</v>
      </c>
      <c r="L54" s="28"/>
    </row>
    <row r="55" spans="1:12" s="85" customFormat="1">
      <c r="A55" s="5"/>
      <c r="B55" s="6"/>
      <c r="C55" s="48"/>
      <c r="D55" s="49" t="s">
        <v>60</v>
      </c>
      <c r="E55" s="100" t="s">
        <v>116</v>
      </c>
      <c r="F55" s="50">
        <v>100</v>
      </c>
      <c r="G55" s="64">
        <v>7.39</v>
      </c>
      <c r="H55" s="64">
        <v>18.55</v>
      </c>
      <c r="I55" s="64">
        <v>12.97</v>
      </c>
      <c r="J55" s="64">
        <v>177</v>
      </c>
      <c r="K55" s="64" t="s">
        <v>117</v>
      </c>
      <c r="L55" s="28"/>
    </row>
    <row r="56" spans="1:12" s="85" customFormat="1">
      <c r="A56" s="5"/>
      <c r="B56" s="6"/>
      <c r="C56" s="48"/>
      <c r="D56" s="49" t="s">
        <v>26</v>
      </c>
      <c r="E56" s="101" t="s">
        <v>118</v>
      </c>
      <c r="F56" s="52">
        <v>200</v>
      </c>
      <c r="G56" s="56">
        <v>14.83</v>
      </c>
      <c r="H56" s="56">
        <v>3.89</v>
      </c>
      <c r="I56" s="56">
        <v>56.53</v>
      </c>
      <c r="J56" s="56">
        <v>373.65</v>
      </c>
      <c r="K56" s="53" t="s">
        <v>119</v>
      </c>
      <c r="L56" s="28"/>
    </row>
    <row r="57" spans="1:12" s="85" customFormat="1">
      <c r="A57" s="5"/>
      <c r="B57" s="6"/>
      <c r="C57" s="48"/>
      <c r="D57" s="49" t="s">
        <v>28</v>
      </c>
      <c r="E57" s="100" t="s">
        <v>120</v>
      </c>
      <c r="F57" s="52">
        <v>200</v>
      </c>
      <c r="G57" s="56">
        <v>0.08</v>
      </c>
      <c r="H57" s="56">
        <v>7.0000000000000007E-2</v>
      </c>
      <c r="I57" s="56">
        <v>11.2</v>
      </c>
      <c r="J57" s="56">
        <v>137.71960795597496</v>
      </c>
      <c r="K57" s="53" t="s">
        <v>121</v>
      </c>
      <c r="L57" s="28"/>
    </row>
    <row r="58" spans="1:12" s="85" customFormat="1">
      <c r="A58" s="5"/>
      <c r="B58" s="6"/>
      <c r="C58" s="48"/>
      <c r="D58" s="45" t="s">
        <v>33</v>
      </c>
      <c r="E58" s="101" t="s">
        <v>122</v>
      </c>
      <c r="F58" s="46">
        <v>15</v>
      </c>
      <c r="G58" s="56">
        <v>8.6</v>
      </c>
      <c r="H58" s="56">
        <v>3.67</v>
      </c>
      <c r="I58" s="56">
        <v>3.44</v>
      </c>
      <c r="J58" s="56">
        <v>0</v>
      </c>
      <c r="K58" s="55" t="s">
        <v>123</v>
      </c>
      <c r="L58" s="28"/>
    </row>
    <row r="59" spans="1:12" s="85" customFormat="1">
      <c r="A59" s="5"/>
      <c r="B59" s="6"/>
      <c r="C59" s="48"/>
      <c r="D59" s="49" t="s">
        <v>29</v>
      </c>
      <c r="E59" s="99" t="s">
        <v>40</v>
      </c>
      <c r="F59" s="64" t="str">
        <f>"25"</f>
        <v>25</v>
      </c>
      <c r="G59" s="64">
        <v>1.67</v>
      </c>
      <c r="H59" s="64">
        <v>0.25</v>
      </c>
      <c r="I59" s="64">
        <v>11.03</v>
      </c>
      <c r="J59" s="64">
        <v>54</v>
      </c>
      <c r="K59" s="55" t="s">
        <v>70</v>
      </c>
      <c r="L59" s="28"/>
    </row>
    <row r="60" spans="1:12" s="85" customFormat="1">
      <c r="A60" s="5"/>
      <c r="B60" s="6"/>
      <c r="C60" s="48"/>
      <c r="D60" s="45" t="s">
        <v>30</v>
      </c>
      <c r="E60" s="94" t="s">
        <v>31</v>
      </c>
      <c r="F60" s="64">
        <v>25</v>
      </c>
      <c r="G60" s="64">
        <v>1.72</v>
      </c>
      <c r="H60" s="64">
        <v>0.25</v>
      </c>
      <c r="I60" s="64">
        <v>12.01</v>
      </c>
      <c r="J60" s="64">
        <v>58</v>
      </c>
      <c r="K60" s="55" t="s">
        <v>71</v>
      </c>
      <c r="L60" s="28"/>
    </row>
    <row r="61" spans="1:12" s="87" customFormat="1" ht="13.8" thickBot="1">
      <c r="A61" s="7"/>
      <c r="B61" s="7"/>
      <c r="C61" s="112" t="s">
        <v>25</v>
      </c>
      <c r="D61" s="113"/>
      <c r="E61" s="41"/>
      <c r="F61" s="65">
        <v>805</v>
      </c>
      <c r="G61" s="42">
        <v>33.869999999999997</v>
      </c>
      <c r="H61" s="42">
        <v>26.13</v>
      </c>
      <c r="I61" s="42">
        <v>112.27</v>
      </c>
      <c r="J61" s="42">
        <v>816.58</v>
      </c>
      <c r="K61" s="13"/>
      <c r="L61" s="13">
        <v>248</v>
      </c>
    </row>
    <row r="62" spans="1:12" s="85" customFormat="1" ht="15.9" customHeight="1">
      <c r="A62" s="3">
        <v>1</v>
      </c>
      <c r="B62" s="4">
        <v>4</v>
      </c>
      <c r="C62" s="20" t="s">
        <v>20</v>
      </c>
      <c r="D62" s="26" t="s">
        <v>37</v>
      </c>
      <c r="E62" s="97" t="s">
        <v>124</v>
      </c>
      <c r="F62" s="22">
        <v>200</v>
      </c>
      <c r="G62" s="63">
        <v>3.15</v>
      </c>
      <c r="H62" s="63">
        <v>1.57</v>
      </c>
      <c r="I62" s="63">
        <v>16.46</v>
      </c>
      <c r="J62" s="63">
        <v>82.22</v>
      </c>
      <c r="K62" s="23" t="s">
        <v>125</v>
      </c>
      <c r="L62" s="24"/>
    </row>
    <row r="63" spans="1:12" s="85" customFormat="1">
      <c r="A63" s="5"/>
      <c r="B63" s="6"/>
      <c r="C63" s="25"/>
      <c r="D63" s="26" t="s">
        <v>21</v>
      </c>
      <c r="E63" s="95" t="s">
        <v>53</v>
      </c>
      <c r="F63" s="23">
        <v>5</v>
      </c>
      <c r="G63" s="63">
        <v>0.04</v>
      </c>
      <c r="H63" s="63">
        <v>3.63</v>
      </c>
      <c r="I63" s="63">
        <v>7.0000000000000007E-2</v>
      </c>
      <c r="J63" s="63">
        <v>33.03</v>
      </c>
      <c r="K63" s="23" t="s">
        <v>126</v>
      </c>
      <c r="L63" s="28"/>
    </row>
    <row r="64" spans="1:12" s="85" customFormat="1">
      <c r="A64" s="5"/>
      <c r="B64" s="6"/>
      <c r="C64" s="25"/>
      <c r="D64" s="26" t="s">
        <v>46</v>
      </c>
      <c r="E64" s="96" t="s">
        <v>52</v>
      </c>
      <c r="F64" s="69" t="str">
        <f>"100"</f>
        <v>100</v>
      </c>
      <c r="G64" s="69">
        <v>7.81</v>
      </c>
      <c r="H64" s="69">
        <v>3.93</v>
      </c>
      <c r="I64" s="69">
        <v>12.62</v>
      </c>
      <c r="J64" s="69">
        <v>127.53</v>
      </c>
      <c r="K64" s="70" t="s">
        <v>127</v>
      </c>
      <c r="L64" s="28"/>
    </row>
    <row r="65" spans="1:12" s="85" customFormat="1">
      <c r="A65" s="5"/>
      <c r="B65" s="6"/>
      <c r="C65" s="25"/>
      <c r="D65" s="26" t="s">
        <v>21</v>
      </c>
      <c r="E65" s="67" t="s">
        <v>50</v>
      </c>
      <c r="F65" s="22">
        <v>25</v>
      </c>
      <c r="G65" s="63">
        <v>0.61</v>
      </c>
      <c r="H65" s="63">
        <v>3.3</v>
      </c>
      <c r="I65" s="63">
        <v>0.82</v>
      </c>
      <c r="J65" s="63">
        <v>35.85</v>
      </c>
      <c r="K65" s="63" t="s">
        <v>78</v>
      </c>
      <c r="L65" s="28"/>
    </row>
    <row r="66" spans="1:12" s="85" customFormat="1" ht="18.899999999999999" customHeight="1">
      <c r="A66" s="5"/>
      <c r="B66" s="6"/>
      <c r="C66" s="25"/>
      <c r="D66" s="26" t="s">
        <v>28</v>
      </c>
      <c r="E66" s="97" t="s">
        <v>49</v>
      </c>
      <c r="F66" s="22">
        <v>200</v>
      </c>
      <c r="G66" s="63">
        <v>1.06</v>
      </c>
      <c r="H66" s="63">
        <v>0.85</v>
      </c>
      <c r="I66" s="63">
        <v>8.0399999999999991</v>
      </c>
      <c r="J66" s="63">
        <v>50.16</v>
      </c>
      <c r="K66" s="23" t="s">
        <v>128</v>
      </c>
      <c r="L66" s="28"/>
    </row>
    <row r="67" spans="1:12" s="85" customFormat="1" ht="18.899999999999999" customHeight="1">
      <c r="A67" s="5"/>
      <c r="B67" s="6"/>
      <c r="C67" s="25"/>
      <c r="D67" s="26" t="s">
        <v>45</v>
      </c>
      <c r="E67" s="97" t="s">
        <v>129</v>
      </c>
      <c r="F67" s="22">
        <v>50</v>
      </c>
      <c r="G67" s="63">
        <v>4.0199999999999996</v>
      </c>
      <c r="H67" s="63">
        <v>9.48</v>
      </c>
      <c r="I67" s="63">
        <v>28.14</v>
      </c>
      <c r="J67" s="63">
        <v>212.57</v>
      </c>
      <c r="K67" s="23" t="s">
        <v>130</v>
      </c>
      <c r="L67" s="28"/>
    </row>
    <row r="68" spans="1:12" s="85" customFormat="1">
      <c r="A68" s="5"/>
      <c r="B68" s="6"/>
      <c r="C68" s="25"/>
      <c r="D68" s="26" t="s">
        <v>29</v>
      </c>
      <c r="E68" s="67" t="s">
        <v>38</v>
      </c>
      <c r="F68" s="29">
        <v>25</v>
      </c>
      <c r="G68" s="63">
        <v>1.67</v>
      </c>
      <c r="H68" s="63">
        <v>0.25</v>
      </c>
      <c r="I68" s="63">
        <v>11.03</v>
      </c>
      <c r="J68" s="63">
        <v>54</v>
      </c>
      <c r="K68" s="63" t="s">
        <v>71</v>
      </c>
      <c r="L68" s="28"/>
    </row>
    <row r="69" spans="1:12" s="85" customFormat="1">
      <c r="A69" s="5"/>
      <c r="B69" s="6"/>
      <c r="C69" s="25"/>
      <c r="D69" s="21" t="s">
        <v>30</v>
      </c>
      <c r="E69" s="62" t="s">
        <v>31</v>
      </c>
      <c r="F69" s="29">
        <v>25</v>
      </c>
      <c r="G69" s="63">
        <v>1.72</v>
      </c>
      <c r="H69" s="63">
        <v>0.25</v>
      </c>
      <c r="I69" s="63">
        <v>12.01</v>
      </c>
      <c r="J69" s="63">
        <v>58.285499999999999</v>
      </c>
      <c r="K69" s="30" t="s">
        <v>70</v>
      </c>
      <c r="L69" s="28"/>
    </row>
    <row r="70" spans="1:12" s="87" customFormat="1" ht="13.8" thickBot="1">
      <c r="A70" s="7"/>
      <c r="B70" s="7"/>
      <c r="C70" s="112" t="s">
        <v>25</v>
      </c>
      <c r="D70" s="113"/>
      <c r="E70" s="41"/>
      <c r="F70" s="65">
        <f>F69+F68+F66+F65+F64+F63+F62</f>
        <v>580</v>
      </c>
      <c r="G70" s="42">
        <f>G69+G68+G66+G65+G64+G63+G62</f>
        <v>16.059999999999999</v>
      </c>
      <c r="H70" s="42">
        <f>H69+H68+H66+H65+H64+H63+H62</f>
        <v>13.780000000000001</v>
      </c>
      <c r="I70" s="42">
        <f>I69+I68+I66+I65+I64+I63+I62</f>
        <v>61.05</v>
      </c>
      <c r="J70" s="42">
        <f>J69+J68+J66+J65+J64+J63+J62</f>
        <v>441.07550000000003</v>
      </c>
      <c r="K70" s="13"/>
      <c r="L70" s="13">
        <v>166</v>
      </c>
    </row>
    <row r="71" spans="1:12" s="85" customFormat="1" ht="33.75" customHeight="1">
      <c r="A71" s="3">
        <v>1</v>
      </c>
      <c r="B71" s="4">
        <v>4</v>
      </c>
      <c r="C71" s="44" t="s">
        <v>43</v>
      </c>
      <c r="D71" s="45" t="s">
        <v>61</v>
      </c>
      <c r="E71" s="100" t="s">
        <v>131</v>
      </c>
      <c r="F71" s="50">
        <v>225</v>
      </c>
      <c r="G71" s="64">
        <v>7.96</v>
      </c>
      <c r="H71" s="64">
        <v>6.77</v>
      </c>
      <c r="I71" s="64">
        <v>16.87</v>
      </c>
      <c r="J71" s="64">
        <v>176.5</v>
      </c>
      <c r="K71" s="47" t="s">
        <v>132</v>
      </c>
      <c r="L71" s="24"/>
    </row>
    <row r="72" spans="1:12" s="85" customFormat="1" ht="15.9" customHeight="1">
      <c r="A72" s="5"/>
      <c r="B72" s="6"/>
      <c r="C72" s="48"/>
      <c r="D72" s="49" t="s">
        <v>60</v>
      </c>
      <c r="E72" s="101" t="s">
        <v>133</v>
      </c>
      <c r="F72" s="50">
        <v>250</v>
      </c>
      <c r="G72" s="64">
        <v>16.239999999999998</v>
      </c>
      <c r="H72" s="64">
        <v>18.82</v>
      </c>
      <c r="I72" s="64">
        <v>52.64</v>
      </c>
      <c r="J72" s="64">
        <v>469.8</v>
      </c>
      <c r="K72" s="51" t="s">
        <v>134</v>
      </c>
      <c r="L72" s="27"/>
    </row>
    <row r="73" spans="1:12" s="85" customFormat="1">
      <c r="A73" s="5"/>
      <c r="B73" s="6"/>
      <c r="C73" s="48"/>
      <c r="D73" s="49" t="s">
        <v>28</v>
      </c>
      <c r="E73" s="99" t="s">
        <v>135</v>
      </c>
      <c r="F73" s="52">
        <v>200</v>
      </c>
      <c r="G73" s="56">
        <v>0.55000000000000004</v>
      </c>
      <c r="H73" s="56">
        <v>0.1</v>
      </c>
      <c r="I73" s="56">
        <v>14.61</v>
      </c>
      <c r="J73" s="56">
        <v>59.75</v>
      </c>
      <c r="K73" s="53" t="s">
        <v>136</v>
      </c>
      <c r="L73" s="28"/>
    </row>
    <row r="74" spans="1:12" s="85" customFormat="1">
      <c r="A74" s="5"/>
      <c r="B74" s="6"/>
      <c r="C74" s="48"/>
      <c r="D74" s="49" t="s">
        <v>46</v>
      </c>
      <c r="E74" s="92" t="s">
        <v>52</v>
      </c>
      <c r="F74" s="56" t="str">
        <f>"100"</f>
        <v>100</v>
      </c>
      <c r="G74" s="56">
        <v>7.81</v>
      </c>
      <c r="H74" s="56">
        <v>3.93</v>
      </c>
      <c r="I74" s="56">
        <v>12.62</v>
      </c>
      <c r="J74" s="56">
        <v>127.53</v>
      </c>
      <c r="K74" s="53" t="s">
        <v>127</v>
      </c>
      <c r="L74" s="28"/>
    </row>
    <row r="75" spans="1:12" s="85" customFormat="1">
      <c r="A75" s="5"/>
      <c r="B75" s="6"/>
      <c r="C75" s="48"/>
      <c r="D75" s="49" t="s">
        <v>21</v>
      </c>
      <c r="E75" s="93" t="s">
        <v>50</v>
      </c>
      <c r="F75" s="46">
        <v>40</v>
      </c>
      <c r="G75" s="56">
        <v>0.98</v>
      </c>
      <c r="H75" s="56">
        <v>5.28</v>
      </c>
      <c r="I75" s="56">
        <v>1.31</v>
      </c>
      <c r="J75" s="56">
        <v>57.36</v>
      </c>
      <c r="K75" s="64" t="s">
        <v>78</v>
      </c>
      <c r="L75" s="28"/>
    </row>
    <row r="76" spans="1:12" s="85" customFormat="1">
      <c r="A76" s="5"/>
      <c r="B76" s="6"/>
      <c r="C76" s="48"/>
      <c r="D76" s="49" t="s">
        <v>30</v>
      </c>
      <c r="E76" s="93" t="s">
        <v>31</v>
      </c>
      <c r="F76" s="64" t="str">
        <f>"25"</f>
        <v>25</v>
      </c>
      <c r="G76" s="64">
        <v>1.72</v>
      </c>
      <c r="H76" s="64">
        <v>0.25</v>
      </c>
      <c r="I76" s="64">
        <v>12.01</v>
      </c>
      <c r="J76" s="64">
        <v>58.285499999999999</v>
      </c>
      <c r="K76" s="55" t="s">
        <v>71</v>
      </c>
      <c r="L76" s="28"/>
    </row>
    <row r="77" spans="1:12" s="85" customFormat="1">
      <c r="A77" s="5"/>
      <c r="B77" s="6"/>
      <c r="C77" s="48"/>
      <c r="D77" s="49" t="s">
        <v>29</v>
      </c>
      <c r="E77" s="93" t="s">
        <v>38</v>
      </c>
      <c r="F77" s="54">
        <v>25</v>
      </c>
      <c r="G77" s="64">
        <v>1.67</v>
      </c>
      <c r="H77" s="64">
        <v>0.25</v>
      </c>
      <c r="I77" s="64">
        <v>11.03</v>
      </c>
      <c r="J77" s="64">
        <v>54</v>
      </c>
      <c r="K77" s="64" t="s">
        <v>70</v>
      </c>
      <c r="L77" s="28"/>
    </row>
    <row r="78" spans="1:12" s="87" customFormat="1" ht="13.8" thickBot="1">
      <c r="A78" s="7"/>
      <c r="B78" s="7"/>
      <c r="C78" s="112" t="s">
        <v>25</v>
      </c>
      <c r="D78" s="113"/>
      <c r="E78" s="41"/>
      <c r="F78" s="65">
        <v>810</v>
      </c>
      <c r="G78" s="42">
        <v>37.36</v>
      </c>
      <c r="H78" s="42">
        <v>27.56</v>
      </c>
      <c r="I78" s="42">
        <v>125</v>
      </c>
      <c r="J78" s="42">
        <v>890.09</v>
      </c>
      <c r="K78" s="13"/>
      <c r="L78" s="13">
        <v>248</v>
      </c>
    </row>
    <row r="79" spans="1:12" s="85" customFormat="1">
      <c r="A79" s="3">
        <v>1</v>
      </c>
      <c r="B79" s="4">
        <v>5</v>
      </c>
      <c r="C79" s="20" t="s">
        <v>20</v>
      </c>
      <c r="D79" s="21" t="s">
        <v>33</v>
      </c>
      <c r="E79" s="98" t="s">
        <v>137</v>
      </c>
      <c r="F79" s="22">
        <v>60</v>
      </c>
      <c r="G79" s="63">
        <v>0.74</v>
      </c>
      <c r="H79" s="63">
        <v>6</v>
      </c>
      <c r="I79" s="63">
        <v>3.29</v>
      </c>
      <c r="J79" s="63">
        <v>48.31</v>
      </c>
      <c r="K79" s="23" t="s">
        <v>138</v>
      </c>
      <c r="L79" s="24"/>
    </row>
    <row r="80" spans="1:12" s="85" customFormat="1">
      <c r="A80" s="5"/>
      <c r="B80" s="6"/>
      <c r="C80" s="25"/>
      <c r="D80" s="26" t="s">
        <v>60</v>
      </c>
      <c r="E80" s="98" t="s">
        <v>139</v>
      </c>
      <c r="F80" s="22">
        <v>100</v>
      </c>
      <c r="G80" s="63">
        <v>7.34</v>
      </c>
      <c r="H80" s="63">
        <v>5.32</v>
      </c>
      <c r="I80" s="63">
        <v>1.21</v>
      </c>
      <c r="J80" s="63">
        <v>83.92</v>
      </c>
      <c r="K80" s="23" t="s">
        <v>140</v>
      </c>
      <c r="L80" s="28"/>
    </row>
    <row r="81" spans="1:12" s="85" customFormat="1">
      <c r="A81" s="5"/>
      <c r="B81" s="6"/>
      <c r="C81" s="25"/>
      <c r="D81" s="26" t="s">
        <v>26</v>
      </c>
      <c r="E81" s="98" t="s">
        <v>27</v>
      </c>
      <c r="F81" s="71">
        <v>180</v>
      </c>
      <c r="G81" s="69">
        <v>4.21</v>
      </c>
      <c r="H81" s="69">
        <v>6.31</v>
      </c>
      <c r="I81" s="69">
        <v>30.59</v>
      </c>
      <c r="J81" s="69">
        <v>209.96</v>
      </c>
      <c r="K81" s="30" t="s">
        <v>100</v>
      </c>
      <c r="L81" s="28"/>
    </row>
    <row r="82" spans="1:12" s="85" customFormat="1">
      <c r="A82" s="5"/>
      <c r="B82" s="6"/>
      <c r="C82" s="25"/>
      <c r="D82" s="26" t="s">
        <v>28</v>
      </c>
      <c r="E82" s="98" t="s">
        <v>141</v>
      </c>
      <c r="F82" s="22">
        <v>200</v>
      </c>
      <c r="G82" s="63">
        <v>0.04</v>
      </c>
      <c r="H82" s="63">
        <v>0</v>
      </c>
      <c r="I82" s="63">
        <v>9.31</v>
      </c>
      <c r="J82" s="63">
        <v>35.44</v>
      </c>
      <c r="K82" s="30" t="s">
        <v>142</v>
      </c>
      <c r="L82" s="28"/>
    </row>
    <row r="83" spans="1:12" s="85" customFormat="1">
      <c r="A83" s="5"/>
      <c r="B83" s="6"/>
      <c r="C83" s="25"/>
      <c r="D83" s="21" t="s">
        <v>30</v>
      </c>
      <c r="E83" s="62" t="s">
        <v>31</v>
      </c>
      <c r="F83" s="29">
        <v>25</v>
      </c>
      <c r="G83" s="63">
        <v>1.72</v>
      </c>
      <c r="H83" s="63">
        <v>0.25</v>
      </c>
      <c r="I83" s="63">
        <v>12.01</v>
      </c>
      <c r="J83" s="63">
        <v>58.285499999999999</v>
      </c>
      <c r="K83" s="30" t="s">
        <v>71</v>
      </c>
      <c r="L83" s="28"/>
    </row>
    <row r="84" spans="1:12" s="85" customFormat="1">
      <c r="A84" s="6"/>
      <c r="B84" s="6"/>
      <c r="C84" s="72"/>
      <c r="D84" s="21" t="s">
        <v>23</v>
      </c>
      <c r="E84" s="73" t="s">
        <v>143</v>
      </c>
      <c r="F84" s="29">
        <v>110</v>
      </c>
      <c r="G84" s="63">
        <v>0.82</v>
      </c>
      <c r="H84" s="63">
        <v>0.19</v>
      </c>
      <c r="I84" s="63">
        <v>9.4</v>
      </c>
      <c r="J84" s="63">
        <v>41.01</v>
      </c>
      <c r="K84" s="30" t="s">
        <v>144</v>
      </c>
      <c r="L84" s="38"/>
    </row>
    <row r="85" spans="1:12" s="87" customFormat="1" ht="13.8" thickBot="1">
      <c r="A85" s="7"/>
      <c r="B85" s="7"/>
      <c r="C85" s="112" t="s">
        <v>25</v>
      </c>
      <c r="D85" s="113"/>
      <c r="E85" s="41"/>
      <c r="F85" s="65">
        <v>610</v>
      </c>
      <c r="G85" s="42">
        <v>23.88</v>
      </c>
      <c r="H85" s="42">
        <v>21.2</v>
      </c>
      <c r="I85" s="42">
        <v>99.37</v>
      </c>
      <c r="J85" s="42">
        <f>J84+J83+J82+J81+J80+J79</f>
        <v>476.92550000000006</v>
      </c>
      <c r="K85" s="13"/>
      <c r="L85" s="13">
        <v>166</v>
      </c>
    </row>
    <row r="86" spans="1:12" s="85" customFormat="1" ht="26.4">
      <c r="A86" s="9">
        <v>1</v>
      </c>
      <c r="B86" s="10">
        <v>5</v>
      </c>
      <c r="C86" s="44" t="s">
        <v>43</v>
      </c>
      <c r="D86" s="45" t="s">
        <v>61</v>
      </c>
      <c r="E86" s="101" t="s">
        <v>146</v>
      </c>
      <c r="F86" s="52">
        <v>245</v>
      </c>
      <c r="G86" s="56">
        <v>9.1999999999999993</v>
      </c>
      <c r="H86" s="56">
        <v>15.8</v>
      </c>
      <c r="I86" s="56">
        <v>26.35</v>
      </c>
      <c r="J86" s="56">
        <v>227.47</v>
      </c>
      <c r="K86" s="47" t="s">
        <v>145</v>
      </c>
      <c r="L86" s="28"/>
    </row>
    <row r="87" spans="1:12" s="85" customFormat="1">
      <c r="A87" s="5"/>
      <c r="B87" s="6"/>
      <c r="C87" s="48"/>
      <c r="D87" s="49" t="s">
        <v>60</v>
      </c>
      <c r="E87" s="92" t="s">
        <v>147</v>
      </c>
      <c r="F87" s="52">
        <v>100</v>
      </c>
      <c r="G87" s="56">
        <v>10.84</v>
      </c>
      <c r="H87" s="56">
        <v>5.69</v>
      </c>
      <c r="I87" s="56">
        <v>7.8</v>
      </c>
      <c r="J87" s="56">
        <v>227.14</v>
      </c>
      <c r="K87" s="53" t="s">
        <v>148</v>
      </c>
      <c r="L87" s="28"/>
    </row>
    <row r="88" spans="1:12" s="85" customFormat="1">
      <c r="A88" s="5"/>
      <c r="B88" s="6"/>
      <c r="C88" s="48"/>
      <c r="D88" s="49" t="s">
        <v>26</v>
      </c>
      <c r="E88" s="101" t="s">
        <v>32</v>
      </c>
      <c r="F88" s="52">
        <v>180</v>
      </c>
      <c r="G88" s="56">
        <v>6.44</v>
      </c>
      <c r="H88" s="56">
        <v>9.09</v>
      </c>
      <c r="I88" s="56">
        <v>52.21</v>
      </c>
      <c r="J88" s="56">
        <v>320.37</v>
      </c>
      <c r="K88" s="53" t="s">
        <v>151</v>
      </c>
      <c r="L88" s="28"/>
    </row>
    <row r="89" spans="1:12" s="85" customFormat="1">
      <c r="A89" s="5"/>
      <c r="B89" s="6"/>
      <c r="C89" s="48"/>
      <c r="D89" s="49" t="s">
        <v>28</v>
      </c>
      <c r="E89" s="100" t="s">
        <v>149</v>
      </c>
      <c r="F89" s="52">
        <v>200</v>
      </c>
      <c r="G89" s="56">
        <v>0.28000000000000003</v>
      </c>
      <c r="H89" s="56">
        <v>24.28</v>
      </c>
      <c r="I89" s="56">
        <v>92.52</v>
      </c>
      <c r="J89" s="56">
        <v>92.5916</v>
      </c>
      <c r="K89" s="53" t="s">
        <v>150</v>
      </c>
      <c r="L89" s="28"/>
    </row>
    <row r="90" spans="1:12" s="85" customFormat="1">
      <c r="A90" s="5"/>
      <c r="B90" s="6"/>
      <c r="C90" s="48"/>
      <c r="D90" s="45" t="s">
        <v>29</v>
      </c>
      <c r="E90" s="92" t="s">
        <v>40</v>
      </c>
      <c r="F90" s="56" t="str">
        <f>"25"</f>
        <v>25</v>
      </c>
      <c r="G90" s="56">
        <v>1.67</v>
      </c>
      <c r="H90" s="56">
        <v>0.25</v>
      </c>
      <c r="I90" s="56">
        <v>11.03</v>
      </c>
      <c r="J90" s="56">
        <v>54.0715</v>
      </c>
      <c r="K90" s="55" t="s">
        <v>70</v>
      </c>
      <c r="L90" s="28"/>
    </row>
    <row r="91" spans="1:12" s="85" customFormat="1">
      <c r="A91" s="5"/>
      <c r="B91" s="6"/>
      <c r="C91" s="48"/>
      <c r="D91" s="45" t="s">
        <v>30</v>
      </c>
      <c r="E91" s="93" t="s">
        <v>31</v>
      </c>
      <c r="F91" s="64" t="str">
        <f>"25"</f>
        <v>25</v>
      </c>
      <c r="G91" s="64">
        <v>1.72</v>
      </c>
      <c r="H91" s="64">
        <v>0.25</v>
      </c>
      <c r="I91" s="64">
        <v>12.01</v>
      </c>
      <c r="J91" s="64">
        <v>58.285499999999999</v>
      </c>
      <c r="K91" s="55" t="s">
        <v>71</v>
      </c>
      <c r="L91" s="28"/>
    </row>
    <row r="92" spans="1:12" s="85" customFormat="1">
      <c r="A92" s="5"/>
      <c r="B92" s="6"/>
      <c r="C92" s="48"/>
      <c r="D92" s="45" t="s">
        <v>23</v>
      </c>
      <c r="E92" s="75" t="s">
        <v>143</v>
      </c>
      <c r="F92" s="54">
        <v>110</v>
      </c>
      <c r="G92" s="64">
        <v>0.82</v>
      </c>
      <c r="H92" s="64">
        <v>0.19</v>
      </c>
      <c r="I92" s="64">
        <v>9.4</v>
      </c>
      <c r="J92" s="64">
        <v>41.01</v>
      </c>
      <c r="K92" s="55" t="s">
        <v>144</v>
      </c>
      <c r="L92" s="28"/>
    </row>
    <row r="93" spans="1:12" s="87" customFormat="1" ht="13.5" customHeight="1" thickBot="1">
      <c r="A93" s="11">
        <v>1</v>
      </c>
      <c r="B93" s="12">
        <v>5</v>
      </c>
      <c r="C93" s="112" t="s">
        <v>25</v>
      </c>
      <c r="D93" s="117"/>
      <c r="E93" s="41"/>
      <c r="F93" s="65">
        <f>F86+F87+F88+F89+F90+F91+F92</f>
        <v>885</v>
      </c>
      <c r="G93" s="42">
        <f t="shared" ref="G93:J93" si="0">G86+G87+G88+G89+G90+G91+G92</f>
        <v>30.97</v>
      </c>
      <c r="H93" s="42">
        <f t="shared" si="0"/>
        <v>55.55</v>
      </c>
      <c r="I93" s="42">
        <f t="shared" si="0"/>
        <v>211.32</v>
      </c>
      <c r="J93" s="42">
        <f t="shared" si="0"/>
        <v>1020.9386</v>
      </c>
      <c r="K93" s="13"/>
      <c r="L93" s="13">
        <v>248</v>
      </c>
    </row>
    <row r="94" spans="1:12" s="85" customFormat="1">
      <c r="A94" s="3">
        <v>1</v>
      </c>
      <c r="B94" s="4">
        <v>6</v>
      </c>
      <c r="C94" s="20" t="s">
        <v>20</v>
      </c>
      <c r="D94" s="21" t="s">
        <v>33</v>
      </c>
      <c r="E94" s="98" t="s">
        <v>65</v>
      </c>
      <c r="F94" s="22">
        <v>98</v>
      </c>
      <c r="G94" s="63">
        <v>1.06</v>
      </c>
      <c r="H94" s="63">
        <v>0.2</v>
      </c>
      <c r="I94" s="63">
        <v>5</v>
      </c>
      <c r="J94" s="63">
        <v>24.9</v>
      </c>
      <c r="K94" s="23" t="s">
        <v>66</v>
      </c>
      <c r="L94" s="24"/>
    </row>
    <row r="95" spans="1:12" s="85" customFormat="1" ht="18" customHeight="1">
      <c r="A95" s="5"/>
      <c r="B95" s="6"/>
      <c r="C95" s="25"/>
      <c r="D95" s="21" t="s">
        <v>60</v>
      </c>
      <c r="E95" s="98" t="s">
        <v>152</v>
      </c>
      <c r="F95" s="22">
        <v>250</v>
      </c>
      <c r="G95" s="63">
        <v>15.68</v>
      </c>
      <c r="H95" s="63">
        <v>13.17</v>
      </c>
      <c r="I95" s="63">
        <v>18.100000000000001</v>
      </c>
      <c r="J95" s="63">
        <v>222.45</v>
      </c>
      <c r="K95" s="30" t="s">
        <v>56</v>
      </c>
      <c r="L95" s="28"/>
    </row>
    <row r="96" spans="1:12" s="85" customFormat="1">
      <c r="A96" s="5"/>
      <c r="B96" s="6"/>
      <c r="C96" s="25"/>
      <c r="D96" s="26" t="s">
        <v>28</v>
      </c>
      <c r="E96" s="98" t="s">
        <v>153</v>
      </c>
      <c r="F96" s="22">
        <v>200</v>
      </c>
      <c r="G96" s="63">
        <v>1.43</v>
      </c>
      <c r="H96" s="63">
        <v>1.1299999999999999</v>
      </c>
      <c r="I96" s="63">
        <v>15.49</v>
      </c>
      <c r="J96" s="63">
        <v>76.28</v>
      </c>
      <c r="K96" s="23" t="s">
        <v>154</v>
      </c>
      <c r="L96" s="28"/>
    </row>
    <row r="97" spans="1:12" s="85" customFormat="1" ht="18" customHeight="1">
      <c r="A97" s="5"/>
      <c r="B97" s="6"/>
      <c r="C97" s="25"/>
      <c r="D97" s="21" t="s">
        <v>30</v>
      </c>
      <c r="E97" s="103" t="s">
        <v>31</v>
      </c>
      <c r="F97" s="29">
        <v>25</v>
      </c>
      <c r="G97" s="63">
        <v>1.72</v>
      </c>
      <c r="H97" s="63">
        <v>0.25</v>
      </c>
      <c r="I97" s="63">
        <v>12.01</v>
      </c>
      <c r="J97" s="63">
        <v>58</v>
      </c>
      <c r="K97" s="23" t="s">
        <v>71</v>
      </c>
      <c r="L97" s="28"/>
    </row>
    <row r="98" spans="1:12" s="85" customFormat="1">
      <c r="A98" s="5"/>
      <c r="B98" s="6"/>
      <c r="C98" s="25"/>
      <c r="D98" s="21" t="s">
        <v>29</v>
      </c>
      <c r="E98" s="73" t="s">
        <v>40</v>
      </c>
      <c r="F98" s="29">
        <v>25</v>
      </c>
      <c r="G98" s="63">
        <v>1.67</v>
      </c>
      <c r="H98" s="63">
        <v>0.25</v>
      </c>
      <c r="I98" s="63">
        <v>11.03</v>
      </c>
      <c r="J98" s="63">
        <v>54.0715</v>
      </c>
      <c r="K98" s="30" t="s">
        <v>70</v>
      </c>
      <c r="L98" s="28"/>
    </row>
    <row r="99" spans="1:12" s="87" customFormat="1" ht="13.8" thickBot="1">
      <c r="A99" s="7"/>
      <c r="B99" s="7"/>
      <c r="C99" s="112" t="s">
        <v>25</v>
      </c>
      <c r="D99" s="113"/>
      <c r="E99" s="41"/>
      <c r="F99" s="65">
        <v>605</v>
      </c>
      <c r="G99" s="42">
        <v>39.090000000000003</v>
      </c>
      <c r="H99" s="74">
        <v>41.14</v>
      </c>
      <c r="I99" s="74">
        <v>102.19</v>
      </c>
      <c r="J99" s="74">
        <v>914.19</v>
      </c>
      <c r="K99" s="13"/>
      <c r="L99" s="13">
        <v>166</v>
      </c>
    </row>
    <row r="100" spans="1:12" s="85" customFormat="1" ht="15" customHeight="1">
      <c r="A100" s="3">
        <v>2</v>
      </c>
      <c r="B100" s="4">
        <v>1</v>
      </c>
      <c r="C100" s="20" t="s">
        <v>20</v>
      </c>
      <c r="D100" s="21" t="s">
        <v>60</v>
      </c>
      <c r="E100" s="67" t="s">
        <v>41</v>
      </c>
      <c r="F100" s="22">
        <v>100</v>
      </c>
      <c r="G100" s="63">
        <v>11.28</v>
      </c>
      <c r="H100" s="63">
        <v>14.96</v>
      </c>
      <c r="I100" s="63">
        <v>0</v>
      </c>
      <c r="J100" s="63">
        <v>179.76000000000002</v>
      </c>
      <c r="K100" s="30" t="s">
        <v>155</v>
      </c>
      <c r="L100" s="24"/>
    </row>
    <row r="101" spans="1:12" s="85" customFormat="1">
      <c r="A101" s="5"/>
      <c r="B101" s="6"/>
      <c r="C101" s="25"/>
      <c r="D101" s="26" t="s">
        <v>26</v>
      </c>
      <c r="E101" s="67" t="s">
        <v>51</v>
      </c>
      <c r="F101" s="22">
        <v>200</v>
      </c>
      <c r="G101" s="63">
        <v>6.19</v>
      </c>
      <c r="H101" s="63">
        <v>4.12</v>
      </c>
      <c r="I101" s="63">
        <v>36.799999999999997</v>
      </c>
      <c r="J101" s="63">
        <v>220.44</v>
      </c>
      <c r="K101" s="23" t="s">
        <v>67</v>
      </c>
      <c r="L101" s="28"/>
    </row>
    <row r="102" spans="1:12" s="85" customFormat="1">
      <c r="A102" s="5"/>
      <c r="B102" s="6"/>
      <c r="C102" s="25"/>
      <c r="D102" s="26" t="s">
        <v>33</v>
      </c>
      <c r="E102" s="102" t="s">
        <v>65</v>
      </c>
      <c r="F102" s="22">
        <v>50</v>
      </c>
      <c r="G102" s="63">
        <v>0.54</v>
      </c>
      <c r="H102" s="63">
        <v>0.1</v>
      </c>
      <c r="I102" s="63">
        <v>2.5499999999999998</v>
      </c>
      <c r="J102" s="63">
        <v>12.71</v>
      </c>
      <c r="K102" s="23" t="s">
        <v>66</v>
      </c>
      <c r="L102" s="28"/>
    </row>
    <row r="103" spans="1:12" s="85" customFormat="1">
      <c r="A103" s="5"/>
      <c r="B103" s="6"/>
      <c r="C103" s="25"/>
      <c r="D103" s="26" t="s">
        <v>28</v>
      </c>
      <c r="E103" s="67" t="s">
        <v>48</v>
      </c>
      <c r="F103" s="63" t="str">
        <f>"200"</f>
        <v>200</v>
      </c>
      <c r="G103" s="63">
        <v>0.19</v>
      </c>
      <c r="H103" s="63">
        <v>0.04</v>
      </c>
      <c r="I103" s="63">
        <v>7.22</v>
      </c>
      <c r="J103" s="63">
        <v>29.01</v>
      </c>
      <c r="K103" s="30" t="s">
        <v>156</v>
      </c>
      <c r="L103" s="28"/>
    </row>
    <row r="104" spans="1:12" s="85" customFormat="1">
      <c r="A104" s="5"/>
      <c r="B104" s="6"/>
      <c r="C104" s="25"/>
      <c r="D104" s="26" t="s">
        <v>33</v>
      </c>
      <c r="E104" s="67" t="s">
        <v>122</v>
      </c>
      <c r="F104" s="29">
        <v>15</v>
      </c>
      <c r="G104" s="63">
        <v>8.6</v>
      </c>
      <c r="H104" s="63">
        <v>3.67</v>
      </c>
      <c r="I104" s="63">
        <v>3.44</v>
      </c>
      <c r="J104" s="63">
        <v>46.43</v>
      </c>
      <c r="K104" s="30" t="s">
        <v>123</v>
      </c>
      <c r="L104" s="28"/>
    </row>
    <row r="105" spans="1:12" s="85" customFormat="1">
      <c r="A105" s="5"/>
      <c r="B105" s="6"/>
      <c r="C105" s="25"/>
      <c r="D105" s="26" t="s">
        <v>29</v>
      </c>
      <c r="E105" s="98" t="s">
        <v>40</v>
      </c>
      <c r="F105" s="29">
        <v>25</v>
      </c>
      <c r="G105" s="63">
        <v>1.67</v>
      </c>
      <c r="H105" s="63">
        <v>0.25</v>
      </c>
      <c r="I105" s="63">
        <v>11.03</v>
      </c>
      <c r="J105" s="63">
        <v>54</v>
      </c>
      <c r="K105" s="30" t="s">
        <v>70</v>
      </c>
      <c r="L105" s="28"/>
    </row>
    <row r="106" spans="1:12" s="85" customFormat="1">
      <c r="A106" s="5"/>
      <c r="B106" s="6"/>
      <c r="C106" s="25"/>
      <c r="D106" s="21" t="s">
        <v>30</v>
      </c>
      <c r="E106" s="62" t="s">
        <v>31</v>
      </c>
      <c r="F106" s="22">
        <v>25</v>
      </c>
      <c r="G106" s="63">
        <v>1.72</v>
      </c>
      <c r="H106" s="63">
        <v>0.25</v>
      </c>
      <c r="I106" s="63">
        <v>12.01</v>
      </c>
      <c r="J106" s="63">
        <v>58.285499999999999</v>
      </c>
      <c r="K106" s="30" t="s">
        <v>71</v>
      </c>
      <c r="L106" s="28"/>
    </row>
    <row r="107" spans="1:12" s="87" customFormat="1" ht="13.8" thickBot="1">
      <c r="A107" s="7"/>
      <c r="B107" s="7"/>
      <c r="C107" s="112" t="s">
        <v>25</v>
      </c>
      <c r="D107" s="113"/>
      <c r="E107" s="41"/>
      <c r="F107" s="65">
        <f>F100+F101+F102+F103+F104+F105+F106</f>
        <v>615</v>
      </c>
      <c r="G107" s="42">
        <f t="shared" ref="G107:J107" si="1">G100+G101+G102+G103+G104+G105+G106</f>
        <v>30.189999999999998</v>
      </c>
      <c r="H107" s="42">
        <f t="shared" si="1"/>
        <v>23.39</v>
      </c>
      <c r="I107" s="42">
        <f t="shared" si="1"/>
        <v>73.05</v>
      </c>
      <c r="J107" s="42">
        <f t="shared" si="1"/>
        <v>600.63549999999998</v>
      </c>
      <c r="K107" s="13"/>
      <c r="L107" s="13">
        <v>166</v>
      </c>
    </row>
    <row r="108" spans="1:12" s="85" customFormat="1" ht="15" customHeight="1">
      <c r="A108" s="9">
        <v>2</v>
      </c>
      <c r="B108" s="10">
        <v>1</v>
      </c>
      <c r="C108" s="44" t="s">
        <v>43</v>
      </c>
      <c r="D108" s="77" t="s">
        <v>33</v>
      </c>
      <c r="E108" s="100" t="s">
        <v>74</v>
      </c>
      <c r="F108" s="52">
        <v>100</v>
      </c>
      <c r="G108" s="56">
        <v>0.51</v>
      </c>
      <c r="H108" s="56">
        <v>5.95</v>
      </c>
      <c r="I108" s="56">
        <v>2.33</v>
      </c>
      <c r="J108" s="56">
        <v>64.095704400000002</v>
      </c>
      <c r="K108" s="53" t="s">
        <v>57</v>
      </c>
      <c r="L108" s="28"/>
    </row>
    <row r="109" spans="1:12" s="85" customFormat="1" ht="39.6">
      <c r="A109" s="5"/>
      <c r="B109" s="6"/>
      <c r="C109" s="48"/>
      <c r="D109" s="45" t="s">
        <v>61</v>
      </c>
      <c r="E109" s="100" t="s">
        <v>93</v>
      </c>
      <c r="F109" s="52">
        <v>245</v>
      </c>
      <c r="G109" s="56">
        <v>7.78</v>
      </c>
      <c r="H109" s="56">
        <v>4.82</v>
      </c>
      <c r="I109" s="56">
        <v>23.42</v>
      </c>
      <c r="J109" s="56">
        <v>172.16</v>
      </c>
      <c r="K109" s="47" t="s">
        <v>157</v>
      </c>
      <c r="L109" s="28"/>
    </row>
    <row r="110" spans="1:12" s="85" customFormat="1">
      <c r="A110" s="5"/>
      <c r="B110" s="6"/>
      <c r="C110" s="48"/>
      <c r="D110" s="49" t="s">
        <v>60</v>
      </c>
      <c r="E110" s="100" t="s">
        <v>158</v>
      </c>
      <c r="F110" s="50">
        <v>250</v>
      </c>
      <c r="G110" s="64">
        <v>12.92</v>
      </c>
      <c r="H110" s="64">
        <v>15.67</v>
      </c>
      <c r="I110" s="64">
        <v>56.93</v>
      </c>
      <c r="J110" s="64">
        <v>458.73</v>
      </c>
      <c r="K110" s="51" t="s">
        <v>159</v>
      </c>
      <c r="L110" s="28"/>
    </row>
    <row r="111" spans="1:12" s="85" customFormat="1">
      <c r="A111" s="5"/>
      <c r="B111" s="6"/>
      <c r="C111" s="48"/>
      <c r="D111" s="49" t="s">
        <v>28</v>
      </c>
      <c r="E111" s="100" t="s">
        <v>81</v>
      </c>
      <c r="F111" s="50">
        <v>200</v>
      </c>
      <c r="G111" s="64">
        <v>0.49</v>
      </c>
      <c r="H111" s="64">
        <v>0.03</v>
      </c>
      <c r="I111" s="64">
        <v>21.64</v>
      </c>
      <c r="J111" s="64">
        <v>81.84</v>
      </c>
      <c r="K111" s="51" t="s">
        <v>160</v>
      </c>
      <c r="L111" s="28"/>
    </row>
    <row r="112" spans="1:12" s="85" customFormat="1">
      <c r="A112" s="5"/>
      <c r="B112" s="6"/>
      <c r="C112" s="48"/>
      <c r="D112" s="49" t="s">
        <v>45</v>
      </c>
      <c r="E112" s="100" t="s">
        <v>161</v>
      </c>
      <c r="F112" s="52">
        <v>50</v>
      </c>
      <c r="G112" s="56">
        <v>7.23</v>
      </c>
      <c r="H112" s="56">
        <v>9.6</v>
      </c>
      <c r="I112" s="56">
        <v>15.17</v>
      </c>
      <c r="J112" s="56">
        <v>177.55</v>
      </c>
      <c r="K112" s="55" t="s">
        <v>162</v>
      </c>
      <c r="L112" s="28"/>
    </row>
    <row r="113" spans="1:12" s="85" customFormat="1">
      <c r="A113" s="5"/>
      <c r="B113" s="6"/>
      <c r="C113" s="48"/>
      <c r="D113" s="49" t="s">
        <v>29</v>
      </c>
      <c r="E113" s="101" t="s">
        <v>40</v>
      </c>
      <c r="F113" s="56" t="str">
        <f>"20"</f>
        <v>20</v>
      </c>
      <c r="G113" s="56">
        <v>1.67</v>
      </c>
      <c r="H113" s="56">
        <v>0.25</v>
      </c>
      <c r="I113" s="56">
        <v>11.03</v>
      </c>
      <c r="J113" s="56">
        <v>54</v>
      </c>
      <c r="K113" s="55" t="s">
        <v>70</v>
      </c>
      <c r="L113" s="28"/>
    </row>
    <row r="114" spans="1:12" s="85" customFormat="1">
      <c r="A114" s="5"/>
      <c r="B114" s="6"/>
      <c r="C114" s="48"/>
      <c r="D114" s="45" t="s">
        <v>30</v>
      </c>
      <c r="E114" s="92" t="s">
        <v>31</v>
      </c>
      <c r="F114" s="56" t="str">
        <f>"25"</f>
        <v>25</v>
      </c>
      <c r="G114" s="56">
        <v>1.72</v>
      </c>
      <c r="H114" s="56">
        <v>0.25</v>
      </c>
      <c r="I114" s="56">
        <v>12.01</v>
      </c>
      <c r="J114" s="56">
        <v>58.285499999999999</v>
      </c>
      <c r="K114" s="55" t="s">
        <v>22</v>
      </c>
      <c r="L114" s="28"/>
    </row>
    <row r="115" spans="1:12" s="87" customFormat="1" ht="13.8" thickBot="1">
      <c r="A115" s="11">
        <v>2</v>
      </c>
      <c r="B115" s="12">
        <v>2</v>
      </c>
      <c r="C115" s="112" t="s">
        <v>25</v>
      </c>
      <c r="D115" s="113"/>
      <c r="E115" s="41"/>
      <c r="F115" s="65">
        <v>840</v>
      </c>
      <c r="G115" s="42">
        <v>34.39</v>
      </c>
      <c r="H115" s="42">
        <v>37.43</v>
      </c>
      <c r="I115" s="42">
        <v>100.71</v>
      </c>
      <c r="J115" s="42">
        <v>872.98</v>
      </c>
      <c r="K115" s="13"/>
      <c r="L115" s="13">
        <v>248</v>
      </c>
    </row>
    <row r="116" spans="1:12" s="85" customFormat="1">
      <c r="A116" s="3">
        <v>2</v>
      </c>
      <c r="B116" s="4">
        <v>2</v>
      </c>
      <c r="C116" s="20" t="s">
        <v>20</v>
      </c>
      <c r="D116" s="26" t="s">
        <v>33</v>
      </c>
      <c r="E116" s="102" t="s">
        <v>103</v>
      </c>
      <c r="F116" s="22">
        <v>80</v>
      </c>
      <c r="G116" s="63">
        <v>1.1399999999999999</v>
      </c>
      <c r="H116" s="63">
        <v>1.45</v>
      </c>
      <c r="I116" s="63">
        <v>5.66</v>
      </c>
      <c r="J116" s="63">
        <v>46.68</v>
      </c>
      <c r="K116" s="23" t="s">
        <v>106</v>
      </c>
      <c r="L116" s="24"/>
    </row>
    <row r="117" spans="1:12" s="85" customFormat="1" ht="13.8" thickBot="1">
      <c r="A117" s="5"/>
      <c r="B117" s="6"/>
      <c r="C117" s="25"/>
      <c r="D117" s="21" t="s">
        <v>60</v>
      </c>
      <c r="E117" s="102" t="s">
        <v>163</v>
      </c>
      <c r="F117" s="22">
        <v>100</v>
      </c>
      <c r="G117" s="63">
        <v>11.96</v>
      </c>
      <c r="H117" s="63">
        <v>15.45</v>
      </c>
      <c r="I117" s="63">
        <v>1.61</v>
      </c>
      <c r="J117" s="63">
        <v>221.63</v>
      </c>
      <c r="K117" s="23" t="s">
        <v>164</v>
      </c>
      <c r="L117" s="28"/>
    </row>
    <row r="118" spans="1:12" s="85" customFormat="1">
      <c r="A118" s="5"/>
      <c r="B118" s="6"/>
      <c r="C118" s="25"/>
      <c r="D118" s="76" t="s">
        <v>26</v>
      </c>
      <c r="E118" s="102" t="s">
        <v>165</v>
      </c>
      <c r="F118" s="22">
        <v>180</v>
      </c>
      <c r="G118" s="63">
        <v>2.4300000000000002</v>
      </c>
      <c r="H118" s="63">
        <v>2.21</v>
      </c>
      <c r="I118" s="63">
        <v>39.47</v>
      </c>
      <c r="J118" s="63">
        <v>170.87</v>
      </c>
      <c r="K118" s="23" t="s">
        <v>166</v>
      </c>
      <c r="L118" s="28"/>
    </row>
    <row r="119" spans="1:12" s="85" customFormat="1">
      <c r="A119" s="5"/>
      <c r="B119" s="6"/>
      <c r="C119" s="25"/>
      <c r="D119" s="26" t="s">
        <v>28</v>
      </c>
      <c r="E119" s="102" t="s">
        <v>89</v>
      </c>
      <c r="F119" s="22">
        <v>200</v>
      </c>
      <c r="G119" s="63">
        <v>0</v>
      </c>
      <c r="H119" s="63">
        <v>0</v>
      </c>
      <c r="I119" s="63">
        <v>9.08</v>
      </c>
      <c r="J119" s="63">
        <v>24.51</v>
      </c>
      <c r="K119" s="23" t="s">
        <v>90</v>
      </c>
      <c r="L119" s="28"/>
    </row>
    <row r="120" spans="1:12" s="85" customFormat="1">
      <c r="A120" s="5"/>
      <c r="B120" s="6"/>
      <c r="C120" s="25"/>
      <c r="D120" s="26" t="s">
        <v>29</v>
      </c>
      <c r="E120" s="98" t="s">
        <v>40</v>
      </c>
      <c r="F120" s="29">
        <v>25</v>
      </c>
      <c r="G120" s="63">
        <v>1.67</v>
      </c>
      <c r="H120" s="63">
        <v>0.25</v>
      </c>
      <c r="I120" s="63">
        <v>11.03</v>
      </c>
      <c r="J120" s="63">
        <v>54</v>
      </c>
      <c r="K120" s="30" t="s">
        <v>70</v>
      </c>
      <c r="L120" s="28"/>
    </row>
    <row r="121" spans="1:12" s="85" customFormat="1">
      <c r="A121" s="5"/>
      <c r="B121" s="6"/>
      <c r="C121" s="25"/>
      <c r="D121" s="21" t="s">
        <v>30</v>
      </c>
      <c r="E121" s="62" t="s">
        <v>31</v>
      </c>
      <c r="F121" s="22">
        <v>25</v>
      </c>
      <c r="G121" s="63">
        <v>1.72</v>
      </c>
      <c r="H121" s="63">
        <v>0.25</v>
      </c>
      <c r="I121" s="63">
        <v>12.01</v>
      </c>
      <c r="J121" s="63">
        <v>58.285499999999999</v>
      </c>
      <c r="K121" s="30" t="s">
        <v>71</v>
      </c>
      <c r="L121" s="28"/>
    </row>
    <row r="122" spans="1:12" s="87" customFormat="1" ht="13.8" thickBot="1">
      <c r="A122" s="11"/>
      <c r="B122" s="12"/>
      <c r="C122" s="112" t="s">
        <v>25</v>
      </c>
      <c r="D122" s="113"/>
      <c r="E122" s="41"/>
      <c r="F122" s="65">
        <f>F116+F117+F118+F119+F120+F121</f>
        <v>610</v>
      </c>
      <c r="G122" s="42">
        <f t="shared" ref="G122:J122" si="2">G116+G117+G118+G119+G120+G121</f>
        <v>18.920000000000002</v>
      </c>
      <c r="H122" s="42">
        <f t="shared" si="2"/>
        <v>19.61</v>
      </c>
      <c r="I122" s="42">
        <f t="shared" si="2"/>
        <v>78.86</v>
      </c>
      <c r="J122" s="42">
        <f t="shared" si="2"/>
        <v>575.97550000000001</v>
      </c>
      <c r="K122" s="13"/>
      <c r="L122" s="13">
        <v>166</v>
      </c>
    </row>
    <row r="123" spans="1:12" s="85" customFormat="1">
      <c r="A123" s="10">
        <v>2</v>
      </c>
      <c r="B123" s="10">
        <v>2</v>
      </c>
      <c r="C123" s="44" t="s">
        <v>43</v>
      </c>
      <c r="D123" s="49" t="s">
        <v>33</v>
      </c>
      <c r="E123" s="101" t="s">
        <v>112</v>
      </c>
      <c r="F123" s="50">
        <v>60</v>
      </c>
      <c r="G123" s="64">
        <v>0.54</v>
      </c>
      <c r="H123" s="64">
        <v>0.08</v>
      </c>
      <c r="I123" s="64">
        <v>2.38</v>
      </c>
      <c r="J123" s="64">
        <v>11.54</v>
      </c>
      <c r="K123" s="68" t="s">
        <v>113</v>
      </c>
      <c r="L123" s="28"/>
    </row>
    <row r="124" spans="1:12" s="85" customFormat="1" ht="26.4">
      <c r="A124" s="8"/>
      <c r="B124" s="6"/>
      <c r="C124" s="48"/>
      <c r="D124" s="45" t="s">
        <v>61</v>
      </c>
      <c r="E124" s="101" t="s">
        <v>131</v>
      </c>
      <c r="F124" s="50">
        <v>215</v>
      </c>
      <c r="G124" s="64">
        <v>6.59</v>
      </c>
      <c r="H124" s="64">
        <v>5.8</v>
      </c>
      <c r="I124" s="64">
        <v>16.809999999999999</v>
      </c>
      <c r="J124" s="64">
        <v>147.66999999999999</v>
      </c>
      <c r="K124" s="68" t="s">
        <v>167</v>
      </c>
      <c r="L124" s="28"/>
    </row>
    <row r="125" spans="1:12" s="85" customFormat="1">
      <c r="A125" s="8"/>
      <c r="B125" s="6"/>
      <c r="C125" s="48"/>
      <c r="D125" s="49" t="s">
        <v>21</v>
      </c>
      <c r="E125" s="104" t="s">
        <v>50</v>
      </c>
      <c r="F125" s="50">
        <v>15</v>
      </c>
      <c r="G125" s="64">
        <v>0.37</v>
      </c>
      <c r="H125" s="64">
        <v>1.98</v>
      </c>
      <c r="I125" s="64">
        <v>0.49</v>
      </c>
      <c r="J125" s="64">
        <v>21.51</v>
      </c>
      <c r="K125" s="51" t="s">
        <v>78</v>
      </c>
      <c r="L125" s="28"/>
    </row>
    <row r="126" spans="1:12" s="85" customFormat="1">
      <c r="A126" s="8"/>
      <c r="B126" s="6"/>
      <c r="C126" s="48"/>
      <c r="D126" s="45" t="s">
        <v>60</v>
      </c>
      <c r="E126" s="100" t="s">
        <v>168</v>
      </c>
      <c r="F126" s="52">
        <v>100</v>
      </c>
      <c r="G126" s="56">
        <v>4.17</v>
      </c>
      <c r="H126" s="56">
        <v>6.06</v>
      </c>
      <c r="I126" s="56">
        <v>65.739999999999995</v>
      </c>
      <c r="J126" s="56">
        <v>337.73</v>
      </c>
      <c r="K126" s="53" t="s">
        <v>169</v>
      </c>
      <c r="L126" s="28"/>
    </row>
    <row r="127" spans="1:12" s="85" customFormat="1">
      <c r="A127" s="8"/>
      <c r="B127" s="6"/>
      <c r="C127" s="48"/>
      <c r="D127" s="49" t="s">
        <v>26</v>
      </c>
      <c r="E127" s="100" t="s">
        <v>170</v>
      </c>
      <c r="F127" s="46">
        <v>200</v>
      </c>
      <c r="G127" s="56">
        <v>4.17</v>
      </c>
      <c r="H127" s="56">
        <v>6.06</v>
      </c>
      <c r="I127" s="56">
        <v>65.739999999999995</v>
      </c>
      <c r="J127" s="56">
        <v>337.73</v>
      </c>
      <c r="K127" s="55" t="s">
        <v>171</v>
      </c>
      <c r="L127" s="28"/>
    </row>
    <row r="128" spans="1:12" s="85" customFormat="1">
      <c r="A128" s="8"/>
      <c r="B128" s="6"/>
      <c r="C128" s="48"/>
      <c r="D128" s="49" t="s">
        <v>28</v>
      </c>
      <c r="E128" s="100" t="s">
        <v>101</v>
      </c>
      <c r="F128" s="54">
        <v>200</v>
      </c>
      <c r="G128" s="64">
        <v>0.43</v>
      </c>
      <c r="H128" s="64">
        <v>0.09</v>
      </c>
      <c r="I128" s="64">
        <v>8.85</v>
      </c>
      <c r="J128" s="64">
        <v>74.3</v>
      </c>
      <c r="K128" s="55" t="s">
        <v>102</v>
      </c>
      <c r="L128" s="28"/>
    </row>
    <row r="129" spans="1:12" s="85" customFormat="1">
      <c r="A129" s="8"/>
      <c r="B129" s="6"/>
      <c r="C129" s="48"/>
      <c r="D129" s="45" t="s">
        <v>30</v>
      </c>
      <c r="E129" s="101" t="s">
        <v>40</v>
      </c>
      <c r="F129" s="54">
        <v>25</v>
      </c>
      <c r="G129" s="64">
        <v>1.72</v>
      </c>
      <c r="H129" s="64">
        <v>0.25</v>
      </c>
      <c r="I129" s="64">
        <v>12.01</v>
      </c>
      <c r="J129" s="64">
        <v>58.285499999999999</v>
      </c>
      <c r="K129" s="55" t="s">
        <v>71</v>
      </c>
      <c r="L129" s="28"/>
    </row>
    <row r="130" spans="1:12" s="85" customFormat="1">
      <c r="A130" s="8"/>
      <c r="B130" s="6"/>
      <c r="C130" s="48"/>
      <c r="D130" s="49" t="s">
        <v>29</v>
      </c>
      <c r="E130" s="101" t="s">
        <v>40</v>
      </c>
      <c r="F130" s="54">
        <v>25</v>
      </c>
      <c r="G130" s="64">
        <v>1.67</v>
      </c>
      <c r="H130" s="64">
        <v>0.25</v>
      </c>
      <c r="I130" s="64">
        <v>11.03</v>
      </c>
      <c r="J130" s="64">
        <v>54</v>
      </c>
      <c r="K130" s="55" t="s">
        <v>70</v>
      </c>
      <c r="L130" s="28"/>
    </row>
    <row r="131" spans="1:12" s="85" customFormat="1">
      <c r="A131" s="8"/>
      <c r="B131" s="6"/>
      <c r="C131" s="48"/>
      <c r="D131" s="49" t="s">
        <v>23</v>
      </c>
      <c r="E131" s="100" t="s">
        <v>172</v>
      </c>
      <c r="F131" s="50">
        <v>90</v>
      </c>
      <c r="G131" s="64">
        <v>0</v>
      </c>
      <c r="H131" s="64">
        <v>0</v>
      </c>
      <c r="I131" s="64">
        <v>8.5500000000000007</v>
      </c>
      <c r="J131" s="64">
        <v>34.200000000000003</v>
      </c>
      <c r="K131" s="55" t="s">
        <v>173</v>
      </c>
      <c r="L131" s="28"/>
    </row>
    <row r="132" spans="1:12" s="87" customFormat="1" ht="15.75" customHeight="1" thickBot="1">
      <c r="A132" s="11">
        <v>2</v>
      </c>
      <c r="B132" s="12">
        <v>3</v>
      </c>
      <c r="C132" s="112" t="s">
        <v>25</v>
      </c>
      <c r="D132" s="113"/>
      <c r="E132" s="41"/>
      <c r="F132" s="65">
        <v>750</v>
      </c>
      <c r="G132" s="42">
        <v>33.28</v>
      </c>
      <c r="H132" s="42">
        <v>34.340000000000003</v>
      </c>
      <c r="I132" s="42">
        <v>98.89</v>
      </c>
      <c r="J132" s="42">
        <v>823.79</v>
      </c>
      <c r="K132" s="13"/>
      <c r="L132" s="13">
        <v>248</v>
      </c>
    </row>
    <row r="133" spans="1:12" s="85" customFormat="1">
      <c r="A133" s="8">
        <v>2</v>
      </c>
      <c r="B133" s="6">
        <v>3</v>
      </c>
      <c r="C133" s="20" t="s">
        <v>20</v>
      </c>
      <c r="D133" s="26" t="s">
        <v>37</v>
      </c>
      <c r="E133" s="105" t="s">
        <v>174</v>
      </c>
      <c r="F133" s="22">
        <v>120</v>
      </c>
      <c r="G133" s="63">
        <v>4.6500000000000004</v>
      </c>
      <c r="H133" s="63">
        <v>2.75</v>
      </c>
      <c r="I133" s="63">
        <v>15.5</v>
      </c>
      <c r="J133" s="63">
        <v>104.08</v>
      </c>
      <c r="K133" s="23" t="s">
        <v>175</v>
      </c>
      <c r="L133" s="24"/>
    </row>
    <row r="134" spans="1:12" s="85" customFormat="1" ht="18.899999999999999" customHeight="1">
      <c r="A134" s="8"/>
      <c r="B134" s="6"/>
      <c r="C134" s="25"/>
      <c r="D134" s="26" t="s">
        <v>21</v>
      </c>
      <c r="E134" s="95" t="s">
        <v>53</v>
      </c>
      <c r="F134" s="22">
        <v>10</v>
      </c>
      <c r="G134" s="63">
        <v>0.8</v>
      </c>
      <c r="H134" s="63">
        <v>7.25</v>
      </c>
      <c r="I134" s="63">
        <v>0.13</v>
      </c>
      <c r="J134" s="63">
        <v>66.06</v>
      </c>
      <c r="K134" s="23" t="s">
        <v>126</v>
      </c>
      <c r="L134" s="28"/>
    </row>
    <row r="135" spans="1:12" s="85" customFormat="1">
      <c r="A135" s="8"/>
      <c r="B135" s="6"/>
      <c r="C135" s="25"/>
      <c r="D135" s="26" t="s">
        <v>62</v>
      </c>
      <c r="E135" s="96" t="s">
        <v>176</v>
      </c>
      <c r="F135" s="22">
        <v>90</v>
      </c>
      <c r="G135" s="63">
        <v>12.73</v>
      </c>
      <c r="H135" s="63">
        <v>10.210000000000001</v>
      </c>
      <c r="I135" s="63">
        <v>24.14</v>
      </c>
      <c r="J135" s="63">
        <v>244.44</v>
      </c>
      <c r="K135" s="23" t="s">
        <v>177</v>
      </c>
      <c r="L135" s="28"/>
    </row>
    <row r="136" spans="1:12" s="85" customFormat="1">
      <c r="A136" s="8"/>
      <c r="B136" s="6"/>
      <c r="C136" s="25"/>
      <c r="D136" s="26" t="s">
        <v>21</v>
      </c>
      <c r="E136" s="67" t="s">
        <v>47</v>
      </c>
      <c r="F136" s="22">
        <v>10</v>
      </c>
      <c r="G136" s="63">
        <v>0.72</v>
      </c>
      <c r="H136" s="63">
        <v>0.85</v>
      </c>
      <c r="I136" s="63">
        <v>5.55</v>
      </c>
      <c r="J136" s="63">
        <v>31.74</v>
      </c>
      <c r="K136" s="23" t="s">
        <v>178</v>
      </c>
      <c r="L136" s="28"/>
    </row>
    <row r="137" spans="1:12" s="85" customFormat="1">
      <c r="A137" s="8"/>
      <c r="B137" s="6"/>
      <c r="C137" s="25"/>
      <c r="D137" s="26" t="s">
        <v>28</v>
      </c>
      <c r="E137" s="106" t="s">
        <v>49</v>
      </c>
      <c r="F137" s="29">
        <v>180</v>
      </c>
      <c r="G137" s="63">
        <v>0.95</v>
      </c>
      <c r="H137" s="63">
        <v>0.77</v>
      </c>
      <c r="I137" s="63">
        <v>7.24</v>
      </c>
      <c r="J137" s="63">
        <v>45.14</v>
      </c>
      <c r="K137" s="63" t="s">
        <v>128</v>
      </c>
      <c r="L137" s="28"/>
    </row>
    <row r="138" spans="1:12" s="85" customFormat="1">
      <c r="A138" s="8"/>
      <c r="B138" s="6"/>
      <c r="C138" s="25"/>
      <c r="D138" s="26" t="s">
        <v>30</v>
      </c>
      <c r="E138" s="62" t="s">
        <v>31</v>
      </c>
      <c r="F138" s="29">
        <v>25</v>
      </c>
      <c r="G138" s="63">
        <v>1.72</v>
      </c>
      <c r="H138" s="63">
        <v>0.25</v>
      </c>
      <c r="I138" s="63">
        <v>12.01</v>
      </c>
      <c r="J138" s="63">
        <v>58</v>
      </c>
      <c r="K138" s="63" t="s">
        <v>71</v>
      </c>
      <c r="L138" s="28"/>
    </row>
    <row r="139" spans="1:12" s="85" customFormat="1">
      <c r="A139" s="8"/>
      <c r="B139" s="6"/>
      <c r="C139" s="25"/>
      <c r="D139" s="26" t="s">
        <v>23</v>
      </c>
      <c r="E139" s="107" t="s">
        <v>54</v>
      </c>
      <c r="F139" s="22">
        <v>120</v>
      </c>
      <c r="G139" s="63">
        <v>0.48</v>
      </c>
      <c r="H139" s="63">
        <v>0.36</v>
      </c>
      <c r="I139" s="63">
        <v>15.72</v>
      </c>
      <c r="J139" s="63">
        <v>60.83</v>
      </c>
      <c r="K139" s="30" t="s">
        <v>179</v>
      </c>
      <c r="L139" s="28"/>
    </row>
    <row r="140" spans="1:12" s="87" customFormat="1" ht="13.8" thickBot="1">
      <c r="A140" s="11"/>
      <c r="B140" s="12"/>
      <c r="C140" s="112" t="s">
        <v>25</v>
      </c>
      <c r="D140" s="113"/>
      <c r="E140" s="41"/>
      <c r="F140" s="65">
        <f>F139+F137+F136+F135+F134+F133</f>
        <v>530</v>
      </c>
      <c r="G140" s="42">
        <f>G139+G137+G136+G135+G134+G133</f>
        <v>20.330000000000002</v>
      </c>
      <c r="H140" s="42">
        <f>H139+H137+H136+H135+H134+H133</f>
        <v>22.19</v>
      </c>
      <c r="I140" s="42">
        <f>I139+I137+I136+I135+I134+I133</f>
        <v>68.28</v>
      </c>
      <c r="J140" s="42">
        <f>J139+J137+J136+J135+J134+J133</f>
        <v>552.29</v>
      </c>
      <c r="K140" s="13"/>
      <c r="L140" s="13">
        <v>166</v>
      </c>
    </row>
    <row r="141" spans="1:12" s="85" customFormat="1" ht="39.6">
      <c r="A141" s="9">
        <v>2</v>
      </c>
      <c r="B141" s="10">
        <v>3</v>
      </c>
      <c r="C141" s="44" t="s">
        <v>43</v>
      </c>
      <c r="D141" s="45" t="s">
        <v>61</v>
      </c>
      <c r="E141" s="100" t="s">
        <v>76</v>
      </c>
      <c r="F141" s="52">
        <v>225</v>
      </c>
      <c r="G141" s="56">
        <v>11.12</v>
      </c>
      <c r="H141" s="56">
        <v>9.66</v>
      </c>
      <c r="I141" s="56">
        <v>22.57</v>
      </c>
      <c r="J141" s="56">
        <v>256.5</v>
      </c>
      <c r="K141" s="47" t="s">
        <v>180</v>
      </c>
      <c r="L141" s="28"/>
    </row>
    <row r="142" spans="1:12" s="85" customFormat="1" ht="18.899999999999999" customHeight="1">
      <c r="A142" s="5"/>
      <c r="B142" s="6"/>
      <c r="C142" s="48"/>
      <c r="D142" s="49" t="s">
        <v>21</v>
      </c>
      <c r="E142" s="104" t="s">
        <v>50</v>
      </c>
      <c r="F142" s="50">
        <v>25</v>
      </c>
      <c r="G142" s="64">
        <v>0.61</v>
      </c>
      <c r="H142" s="64">
        <v>3.3</v>
      </c>
      <c r="I142" s="64">
        <v>0.82</v>
      </c>
      <c r="J142" s="64">
        <v>35.85</v>
      </c>
      <c r="K142" s="51" t="s">
        <v>78</v>
      </c>
      <c r="L142" s="28"/>
    </row>
    <row r="143" spans="1:12" s="85" customFormat="1" ht="18.899999999999999" customHeight="1">
      <c r="A143" s="5"/>
      <c r="B143" s="6"/>
      <c r="C143" s="48"/>
      <c r="D143" s="45" t="s">
        <v>60</v>
      </c>
      <c r="E143" s="100" t="s">
        <v>181</v>
      </c>
      <c r="F143" s="50">
        <v>100</v>
      </c>
      <c r="G143" s="64">
        <v>9.5</v>
      </c>
      <c r="H143" s="64">
        <v>11.03</v>
      </c>
      <c r="I143" s="64">
        <v>3.35</v>
      </c>
      <c r="J143" s="64">
        <v>153.69</v>
      </c>
      <c r="K143" s="51" t="s">
        <v>182</v>
      </c>
      <c r="L143" s="28"/>
    </row>
    <row r="144" spans="1:12" s="85" customFormat="1">
      <c r="A144" s="5"/>
      <c r="B144" s="6"/>
      <c r="C144" s="48"/>
      <c r="D144" s="45" t="s">
        <v>26</v>
      </c>
      <c r="E144" s="100" t="s">
        <v>183</v>
      </c>
      <c r="F144" s="52">
        <v>190</v>
      </c>
      <c r="G144" s="56">
        <v>2.6</v>
      </c>
      <c r="H144" s="56">
        <v>5.13</v>
      </c>
      <c r="I144" s="56">
        <v>46.43</v>
      </c>
      <c r="J144" s="56">
        <v>242.43</v>
      </c>
      <c r="K144" s="53" t="s">
        <v>184</v>
      </c>
      <c r="L144" s="28"/>
    </row>
    <row r="145" spans="1:12" s="85" customFormat="1">
      <c r="A145" s="5"/>
      <c r="B145" s="6"/>
      <c r="C145" s="48"/>
      <c r="D145" s="49" t="s">
        <v>28</v>
      </c>
      <c r="E145" s="108" t="s">
        <v>135</v>
      </c>
      <c r="F145" s="56">
        <v>200</v>
      </c>
      <c r="G145" s="56">
        <v>0.55000000000000004</v>
      </c>
      <c r="H145" s="56">
        <v>0.1</v>
      </c>
      <c r="I145" s="56">
        <v>14.61</v>
      </c>
      <c r="J145" s="56">
        <v>59.75</v>
      </c>
      <c r="K145" s="53" t="s">
        <v>185</v>
      </c>
      <c r="L145" s="28"/>
    </row>
    <row r="146" spans="1:12" s="85" customFormat="1">
      <c r="A146" s="5"/>
      <c r="B146" s="6"/>
      <c r="C146" s="48"/>
      <c r="D146" s="49" t="s">
        <v>29</v>
      </c>
      <c r="E146" s="100" t="s">
        <v>186</v>
      </c>
      <c r="F146" s="56">
        <v>30</v>
      </c>
      <c r="G146" s="56">
        <v>2.21</v>
      </c>
      <c r="H146" s="56">
        <v>0.59</v>
      </c>
      <c r="I146" s="56">
        <v>15.38</v>
      </c>
      <c r="J146" s="56">
        <v>75</v>
      </c>
      <c r="K146" s="64" t="s">
        <v>187</v>
      </c>
      <c r="L146" s="28"/>
    </row>
    <row r="147" spans="1:12" s="85" customFormat="1">
      <c r="A147" s="5"/>
      <c r="B147" s="6"/>
      <c r="C147" s="48"/>
      <c r="D147" s="49" t="s">
        <v>30</v>
      </c>
      <c r="E147" s="93" t="s">
        <v>31</v>
      </c>
      <c r="F147" s="64" t="str">
        <f>"25"</f>
        <v>25</v>
      </c>
      <c r="G147" s="64">
        <v>1.72</v>
      </c>
      <c r="H147" s="64">
        <v>0.25</v>
      </c>
      <c r="I147" s="64">
        <v>12.01</v>
      </c>
      <c r="J147" s="64">
        <v>58.285499999999999</v>
      </c>
      <c r="K147" s="55" t="s">
        <v>71</v>
      </c>
      <c r="L147" s="28"/>
    </row>
    <row r="148" spans="1:12" s="85" customFormat="1">
      <c r="A148" s="5"/>
      <c r="B148" s="6"/>
      <c r="C148" s="48"/>
      <c r="D148" s="49" t="s">
        <v>58</v>
      </c>
      <c r="E148" s="93" t="s">
        <v>39</v>
      </c>
      <c r="F148" s="50">
        <v>120</v>
      </c>
      <c r="G148" s="64">
        <v>0.48</v>
      </c>
      <c r="H148" s="64">
        <v>0.36</v>
      </c>
      <c r="I148" s="64">
        <v>15.72</v>
      </c>
      <c r="J148" s="64">
        <v>60.83</v>
      </c>
      <c r="K148" s="55" t="s">
        <v>179</v>
      </c>
      <c r="L148" s="28"/>
    </row>
    <row r="149" spans="1:12" s="87" customFormat="1" ht="13.8" thickBot="1">
      <c r="A149" s="11">
        <v>2</v>
      </c>
      <c r="B149" s="12">
        <v>4</v>
      </c>
      <c r="C149" s="112" t="s">
        <v>25</v>
      </c>
      <c r="D149" s="113"/>
      <c r="E149" s="41"/>
      <c r="F149" s="65">
        <v>990</v>
      </c>
      <c r="G149" s="42">
        <v>36.520000000000003</v>
      </c>
      <c r="H149" s="42">
        <v>43.33</v>
      </c>
      <c r="I149" s="42">
        <v>107.77</v>
      </c>
      <c r="J149" s="42">
        <v>950.83</v>
      </c>
      <c r="K149" s="13"/>
      <c r="L149" s="13">
        <v>248</v>
      </c>
    </row>
    <row r="150" spans="1:12" s="85" customFormat="1">
      <c r="A150" s="3">
        <v>2</v>
      </c>
      <c r="B150" s="4">
        <v>4</v>
      </c>
      <c r="C150" s="20" t="s">
        <v>20</v>
      </c>
      <c r="D150" s="26" t="s">
        <v>33</v>
      </c>
      <c r="E150" s="102" t="s">
        <v>137</v>
      </c>
      <c r="F150" s="22">
        <v>75</v>
      </c>
      <c r="G150" s="63">
        <v>0.92</v>
      </c>
      <c r="H150" s="63">
        <v>7.5</v>
      </c>
      <c r="I150" s="63">
        <v>4.12</v>
      </c>
      <c r="J150" s="63">
        <v>60.47</v>
      </c>
      <c r="K150" s="23" t="s">
        <v>138</v>
      </c>
      <c r="L150" s="24"/>
    </row>
    <row r="151" spans="1:12" s="85" customFormat="1">
      <c r="A151" s="5"/>
      <c r="B151" s="6"/>
      <c r="C151" s="25"/>
      <c r="D151" s="21" t="s">
        <v>60</v>
      </c>
      <c r="E151" s="102" t="s">
        <v>79</v>
      </c>
      <c r="F151" s="22">
        <v>250</v>
      </c>
      <c r="G151" s="63">
        <v>14.62</v>
      </c>
      <c r="H151" s="63">
        <v>18.14</v>
      </c>
      <c r="I151" s="63">
        <v>47.68</v>
      </c>
      <c r="J151" s="63">
        <v>413.81</v>
      </c>
      <c r="K151" s="23" t="s">
        <v>80</v>
      </c>
      <c r="L151" s="27"/>
    </row>
    <row r="152" spans="1:12" s="85" customFormat="1">
      <c r="A152" s="5"/>
      <c r="B152" s="6"/>
      <c r="C152" s="25"/>
      <c r="D152" s="26" t="s">
        <v>28</v>
      </c>
      <c r="E152" s="98" t="s">
        <v>141</v>
      </c>
      <c r="F152" s="63" t="str">
        <f>"200"</f>
        <v>200</v>
      </c>
      <c r="G152" s="63">
        <v>0.04</v>
      </c>
      <c r="H152" s="63">
        <v>0</v>
      </c>
      <c r="I152" s="63">
        <v>9.31</v>
      </c>
      <c r="J152" s="63">
        <v>35.44</v>
      </c>
      <c r="K152" s="30" t="s">
        <v>142</v>
      </c>
      <c r="L152" s="28"/>
    </row>
    <row r="153" spans="1:12" s="85" customFormat="1">
      <c r="A153" s="5"/>
      <c r="B153" s="6"/>
      <c r="C153" s="25"/>
      <c r="D153" s="26" t="s">
        <v>29</v>
      </c>
      <c r="E153" s="67" t="s">
        <v>38</v>
      </c>
      <c r="F153" s="29">
        <v>25</v>
      </c>
      <c r="G153" s="63">
        <v>1.67</v>
      </c>
      <c r="H153" s="63">
        <v>0.25</v>
      </c>
      <c r="I153" s="63">
        <v>11.03</v>
      </c>
      <c r="J153" s="63">
        <v>54.0715</v>
      </c>
      <c r="K153" s="63" t="s">
        <v>70</v>
      </c>
      <c r="L153" s="28"/>
    </row>
    <row r="154" spans="1:12" s="85" customFormat="1">
      <c r="A154" s="5"/>
      <c r="B154" s="6"/>
      <c r="C154" s="25"/>
      <c r="D154" s="78" t="s">
        <v>30</v>
      </c>
      <c r="E154" s="62" t="s">
        <v>31</v>
      </c>
      <c r="F154" s="22">
        <v>25</v>
      </c>
      <c r="G154" s="63">
        <v>1.72</v>
      </c>
      <c r="H154" s="63">
        <v>0.25</v>
      </c>
      <c r="I154" s="63">
        <v>12.01</v>
      </c>
      <c r="J154" s="63">
        <v>58.285499999999999</v>
      </c>
      <c r="K154" s="30" t="s">
        <v>71</v>
      </c>
      <c r="L154" s="28"/>
    </row>
    <row r="155" spans="1:12" s="85" customFormat="1">
      <c r="A155" s="5"/>
      <c r="B155" s="6"/>
      <c r="C155" s="25"/>
      <c r="D155" s="26" t="s">
        <v>58</v>
      </c>
      <c r="E155" s="67" t="s">
        <v>24</v>
      </c>
      <c r="F155" s="29">
        <v>130</v>
      </c>
      <c r="G155" s="63">
        <v>0.52</v>
      </c>
      <c r="H155" s="63">
        <v>0.52</v>
      </c>
      <c r="I155" s="63">
        <v>0.52</v>
      </c>
      <c r="J155" s="63">
        <v>63.28</v>
      </c>
      <c r="K155" s="30" t="s">
        <v>91</v>
      </c>
      <c r="L155" s="28"/>
    </row>
    <row r="156" spans="1:12" s="87" customFormat="1" ht="13.8" thickBot="1">
      <c r="A156" s="11"/>
      <c r="B156" s="12"/>
      <c r="C156" s="112" t="s">
        <v>25</v>
      </c>
      <c r="D156" s="113"/>
      <c r="E156" s="41"/>
      <c r="F156" s="65">
        <v>598</v>
      </c>
      <c r="G156" s="42">
        <v>598</v>
      </c>
      <c r="H156" s="42">
        <v>598</v>
      </c>
      <c r="I156" s="42">
        <v>598</v>
      </c>
      <c r="J156" s="42">
        <v>598</v>
      </c>
      <c r="K156" s="13"/>
      <c r="L156" s="13">
        <v>166</v>
      </c>
    </row>
    <row r="157" spans="1:12" s="85" customFormat="1">
      <c r="A157" s="9">
        <v>2</v>
      </c>
      <c r="B157" s="10">
        <v>4</v>
      </c>
      <c r="C157" s="44" t="s">
        <v>43</v>
      </c>
      <c r="D157" s="49" t="s">
        <v>33</v>
      </c>
      <c r="E157" s="101" t="s">
        <v>87</v>
      </c>
      <c r="F157" s="56">
        <v>100</v>
      </c>
      <c r="G157" s="56">
        <v>0.99</v>
      </c>
      <c r="H157" s="56">
        <v>0.09</v>
      </c>
      <c r="I157" s="56">
        <v>5.82</v>
      </c>
      <c r="J157" s="56">
        <v>24.73</v>
      </c>
      <c r="K157" s="53" t="s">
        <v>88</v>
      </c>
      <c r="L157" s="28"/>
    </row>
    <row r="158" spans="1:12" s="85" customFormat="1" ht="26.4">
      <c r="A158" s="5"/>
      <c r="B158" s="6"/>
      <c r="C158" s="48"/>
      <c r="D158" s="45" t="s">
        <v>61</v>
      </c>
      <c r="E158" s="92" t="s">
        <v>59</v>
      </c>
      <c r="F158" s="50">
        <v>250</v>
      </c>
      <c r="G158" s="64">
        <v>3.94</v>
      </c>
      <c r="H158" s="64">
        <v>6.18</v>
      </c>
      <c r="I158" s="64">
        <v>10.4</v>
      </c>
      <c r="J158" s="64">
        <v>158.82</v>
      </c>
      <c r="K158" s="68" t="s">
        <v>115</v>
      </c>
      <c r="L158" s="28"/>
    </row>
    <row r="159" spans="1:12" s="85" customFormat="1">
      <c r="A159" s="5"/>
      <c r="B159" s="6"/>
      <c r="C159" s="48"/>
      <c r="D159" s="49" t="s">
        <v>60</v>
      </c>
      <c r="E159" s="101" t="s">
        <v>188</v>
      </c>
      <c r="F159" s="50">
        <v>100</v>
      </c>
      <c r="G159" s="64">
        <v>15.02</v>
      </c>
      <c r="H159" s="64">
        <v>13.6</v>
      </c>
      <c r="I159" s="64">
        <v>53.97</v>
      </c>
      <c r="J159" s="64">
        <v>366.16</v>
      </c>
      <c r="K159" s="64" t="s">
        <v>189</v>
      </c>
      <c r="L159" s="28"/>
    </row>
    <row r="160" spans="1:12" s="85" customFormat="1">
      <c r="A160" s="5"/>
      <c r="B160" s="6"/>
      <c r="C160" s="48"/>
      <c r="D160" s="49" t="s">
        <v>26</v>
      </c>
      <c r="E160" s="101" t="s">
        <v>190</v>
      </c>
      <c r="F160" s="50">
        <v>200</v>
      </c>
      <c r="G160" s="64">
        <v>8.2200000000000006</v>
      </c>
      <c r="H160" s="64">
        <v>10.5</v>
      </c>
      <c r="I160" s="64">
        <v>20.83</v>
      </c>
      <c r="J160" s="64">
        <v>228.5</v>
      </c>
      <c r="K160" s="51" t="s">
        <v>191</v>
      </c>
      <c r="L160" s="28"/>
    </row>
    <row r="161" spans="1:12" s="85" customFormat="1">
      <c r="A161" s="5"/>
      <c r="B161" s="6"/>
      <c r="C161" s="48"/>
      <c r="D161" s="49" t="s">
        <v>28</v>
      </c>
      <c r="E161" s="101" t="s">
        <v>192</v>
      </c>
      <c r="F161" s="54">
        <v>200</v>
      </c>
      <c r="G161" s="64">
        <v>0.02</v>
      </c>
      <c r="H161" s="64">
        <v>0.01</v>
      </c>
      <c r="I161" s="64">
        <v>9.68</v>
      </c>
      <c r="J161" s="64">
        <v>36.82</v>
      </c>
      <c r="K161" s="68" t="s">
        <v>193</v>
      </c>
      <c r="L161" s="28"/>
    </row>
    <row r="162" spans="1:12" s="85" customFormat="1">
      <c r="A162" s="5"/>
      <c r="B162" s="6"/>
      <c r="C162" s="48"/>
      <c r="D162" s="49" t="s">
        <v>29</v>
      </c>
      <c r="E162" s="92" t="s">
        <v>40</v>
      </c>
      <c r="F162" s="56" t="str">
        <f>"25"</f>
        <v>25</v>
      </c>
      <c r="G162" s="56">
        <v>1.67</v>
      </c>
      <c r="H162" s="56">
        <v>0.25</v>
      </c>
      <c r="I162" s="56">
        <v>11.03</v>
      </c>
      <c r="J162" s="56">
        <v>54.0715</v>
      </c>
      <c r="K162" s="64" t="s">
        <v>70</v>
      </c>
      <c r="L162" s="28"/>
    </row>
    <row r="163" spans="1:12" s="85" customFormat="1">
      <c r="A163" s="5"/>
      <c r="B163" s="6"/>
      <c r="C163" s="48"/>
      <c r="D163" s="49" t="s">
        <v>30</v>
      </c>
      <c r="E163" s="93" t="s">
        <v>31</v>
      </c>
      <c r="F163" s="64" t="str">
        <f>"25"</f>
        <v>25</v>
      </c>
      <c r="G163" s="64">
        <v>1.72</v>
      </c>
      <c r="H163" s="64">
        <v>0.25</v>
      </c>
      <c r="I163" s="64">
        <v>12.01</v>
      </c>
      <c r="J163" s="64">
        <v>58.285499999999999</v>
      </c>
      <c r="K163" s="55" t="s">
        <v>71</v>
      </c>
      <c r="L163" s="28"/>
    </row>
    <row r="164" spans="1:12" s="85" customFormat="1">
      <c r="A164" s="5"/>
      <c r="B164" s="6"/>
      <c r="C164" s="48"/>
      <c r="D164" s="49" t="s">
        <v>58</v>
      </c>
      <c r="E164" s="93" t="s">
        <v>24</v>
      </c>
      <c r="F164" s="54">
        <v>130</v>
      </c>
      <c r="G164" s="64">
        <v>0.52</v>
      </c>
      <c r="H164" s="64">
        <v>0.52</v>
      </c>
      <c r="I164" s="64">
        <v>0.52</v>
      </c>
      <c r="J164" s="64">
        <v>63.28</v>
      </c>
      <c r="K164" s="55" t="s">
        <v>91</v>
      </c>
      <c r="L164" s="28"/>
    </row>
    <row r="165" spans="1:12" s="87" customFormat="1" ht="13.8" thickBot="1">
      <c r="A165" s="11">
        <v>2</v>
      </c>
      <c r="B165" s="12">
        <v>5</v>
      </c>
      <c r="C165" s="112" t="s">
        <v>25</v>
      </c>
      <c r="D165" s="113"/>
      <c r="E165" s="41"/>
      <c r="F165" s="65">
        <f>F157+F158+F159+F160+F161+F162+F163+F164</f>
        <v>1030</v>
      </c>
      <c r="G165" s="42">
        <f t="shared" ref="G165:J165" si="3">G157+G158+G159+G160+G161+G162+G163+G164</f>
        <v>32.1</v>
      </c>
      <c r="H165" s="42">
        <f t="shared" si="3"/>
        <v>31.4</v>
      </c>
      <c r="I165" s="42">
        <f t="shared" si="3"/>
        <v>124.25999999999999</v>
      </c>
      <c r="J165" s="42">
        <f t="shared" si="3"/>
        <v>990.66700000000003</v>
      </c>
      <c r="K165" s="13"/>
      <c r="L165" s="13">
        <v>248</v>
      </c>
    </row>
    <row r="166" spans="1:12" s="85" customFormat="1">
      <c r="A166" s="3">
        <v>2</v>
      </c>
      <c r="B166" s="4">
        <v>5</v>
      </c>
      <c r="C166" s="20" t="s">
        <v>20</v>
      </c>
      <c r="D166" s="26" t="s">
        <v>33</v>
      </c>
      <c r="E166" s="102" t="s">
        <v>194</v>
      </c>
      <c r="F166" s="22">
        <v>95</v>
      </c>
      <c r="G166" s="63">
        <v>1.25</v>
      </c>
      <c r="H166" s="63">
        <v>9.64</v>
      </c>
      <c r="I166" s="63">
        <v>9.42</v>
      </c>
      <c r="J166" s="63">
        <v>125.78</v>
      </c>
      <c r="K166" s="23" t="s">
        <v>195</v>
      </c>
      <c r="L166" s="24"/>
    </row>
    <row r="167" spans="1:12" s="85" customFormat="1">
      <c r="A167" s="5"/>
      <c r="B167" s="6"/>
      <c r="C167" s="25"/>
      <c r="D167" s="26" t="s">
        <v>60</v>
      </c>
      <c r="E167" s="102" t="s">
        <v>196</v>
      </c>
      <c r="F167" s="22">
        <v>250</v>
      </c>
      <c r="G167" s="63">
        <v>13.83</v>
      </c>
      <c r="H167" s="63">
        <v>12.1</v>
      </c>
      <c r="I167" s="63">
        <v>30.6</v>
      </c>
      <c r="J167" s="63">
        <v>292</v>
      </c>
      <c r="K167" s="23" t="s">
        <v>197</v>
      </c>
      <c r="L167" s="28"/>
    </row>
    <row r="168" spans="1:12" s="85" customFormat="1" ht="17.100000000000001" customHeight="1">
      <c r="A168" s="5"/>
      <c r="B168" s="6"/>
      <c r="C168" s="25"/>
      <c r="D168" s="26" t="s">
        <v>28</v>
      </c>
      <c r="E168" s="102" t="s">
        <v>55</v>
      </c>
      <c r="F168" s="22">
        <v>200</v>
      </c>
      <c r="G168" s="63">
        <v>0.23</v>
      </c>
      <c r="H168" s="63">
        <v>0.39</v>
      </c>
      <c r="I168" s="63">
        <v>7.09</v>
      </c>
      <c r="J168" s="63">
        <v>27.8</v>
      </c>
      <c r="K168" s="23" t="s">
        <v>109</v>
      </c>
      <c r="L168" s="28"/>
    </row>
    <row r="169" spans="1:12" s="85" customFormat="1">
      <c r="A169" s="5"/>
      <c r="B169" s="6"/>
      <c r="C169" s="25"/>
      <c r="D169" s="78" t="s">
        <v>30</v>
      </c>
      <c r="E169" s="62" t="s">
        <v>31</v>
      </c>
      <c r="F169" s="22">
        <v>25</v>
      </c>
      <c r="G169" s="63">
        <v>1.72</v>
      </c>
      <c r="H169" s="63">
        <v>0.25</v>
      </c>
      <c r="I169" s="63">
        <v>12.01</v>
      </c>
      <c r="J169" s="63">
        <v>58.285499999999999</v>
      </c>
      <c r="K169" s="30" t="s">
        <v>71</v>
      </c>
      <c r="L169" s="28"/>
    </row>
    <row r="170" spans="1:12" s="85" customFormat="1">
      <c r="A170" s="5"/>
      <c r="B170" s="6"/>
      <c r="C170" s="25"/>
      <c r="D170" s="21" t="s">
        <v>29</v>
      </c>
      <c r="E170" s="109" t="s">
        <v>198</v>
      </c>
      <c r="F170" s="22">
        <v>20</v>
      </c>
      <c r="G170" s="63">
        <v>1.57</v>
      </c>
      <c r="H170" s="63">
        <v>0.59</v>
      </c>
      <c r="I170" s="63">
        <v>9.8000000000000007</v>
      </c>
      <c r="J170" s="63">
        <v>52</v>
      </c>
      <c r="K170" s="30" t="s">
        <v>199</v>
      </c>
      <c r="L170" s="28"/>
    </row>
    <row r="171" spans="1:12" s="85" customFormat="1">
      <c r="A171" s="5"/>
      <c r="B171" s="6"/>
      <c r="C171" s="25"/>
      <c r="D171" s="26" t="s">
        <v>33</v>
      </c>
      <c r="E171" s="97" t="s">
        <v>110</v>
      </c>
      <c r="F171" s="22">
        <v>32</v>
      </c>
      <c r="G171" s="63">
        <v>2.88</v>
      </c>
      <c r="H171" s="63">
        <v>6.4</v>
      </c>
      <c r="I171" s="63">
        <v>2.88</v>
      </c>
      <c r="J171" s="63">
        <v>80</v>
      </c>
      <c r="K171" s="30" t="s">
        <v>111</v>
      </c>
      <c r="L171" s="28"/>
    </row>
    <row r="172" spans="1:12" s="87" customFormat="1" ht="13.8" thickBot="1">
      <c r="A172" s="11"/>
      <c r="B172" s="12"/>
      <c r="C172" s="112" t="s">
        <v>25</v>
      </c>
      <c r="D172" s="113"/>
      <c r="E172" s="41"/>
      <c r="F172" s="65">
        <f>F166+F167+F168+F169+F170+F171</f>
        <v>622</v>
      </c>
      <c r="G172" s="42">
        <f t="shared" ref="G172:J172" si="4">G166+G167+G168+G169+G170+G171</f>
        <v>21.48</v>
      </c>
      <c r="H172" s="42">
        <f t="shared" si="4"/>
        <v>29.370000000000005</v>
      </c>
      <c r="I172" s="42">
        <f t="shared" si="4"/>
        <v>71.8</v>
      </c>
      <c r="J172" s="42">
        <f t="shared" si="4"/>
        <v>635.8655</v>
      </c>
      <c r="K172" s="13"/>
      <c r="L172" s="13">
        <v>166</v>
      </c>
    </row>
    <row r="173" spans="1:12" s="85" customFormat="1">
      <c r="A173" s="3">
        <v>2</v>
      </c>
      <c r="B173" s="4">
        <v>5</v>
      </c>
      <c r="C173" s="44" t="s">
        <v>43</v>
      </c>
      <c r="D173" s="49" t="s">
        <v>33</v>
      </c>
      <c r="E173" s="101" t="s">
        <v>92</v>
      </c>
      <c r="F173" s="52">
        <v>100</v>
      </c>
      <c r="G173" s="56">
        <v>1.52</v>
      </c>
      <c r="H173" s="56">
        <v>4.9800000000000004</v>
      </c>
      <c r="I173" s="56">
        <v>6.59</v>
      </c>
      <c r="J173" s="56">
        <v>73.56</v>
      </c>
      <c r="K173" s="47" t="s">
        <v>200</v>
      </c>
      <c r="L173" s="24"/>
    </row>
    <row r="174" spans="1:12" s="85" customFormat="1" ht="27.75" customHeight="1">
      <c r="A174" s="5"/>
      <c r="B174" s="6"/>
      <c r="C174" s="48"/>
      <c r="D174" s="45" t="s">
        <v>61</v>
      </c>
      <c r="E174" s="101" t="s">
        <v>146</v>
      </c>
      <c r="F174" s="50">
        <v>250</v>
      </c>
      <c r="G174" s="64">
        <v>9.84</v>
      </c>
      <c r="H174" s="64">
        <v>16.34</v>
      </c>
      <c r="I174" s="64">
        <v>26.42</v>
      </c>
      <c r="J174" s="64">
        <v>252.66</v>
      </c>
      <c r="K174" s="68" t="s">
        <v>145</v>
      </c>
      <c r="L174" s="28"/>
    </row>
    <row r="175" spans="1:12" s="85" customFormat="1" ht="16.5" customHeight="1">
      <c r="A175" s="5"/>
      <c r="B175" s="6"/>
      <c r="C175" s="48"/>
      <c r="D175" s="49" t="s">
        <v>21</v>
      </c>
      <c r="E175" s="104" t="s">
        <v>50</v>
      </c>
      <c r="F175" s="50">
        <v>25</v>
      </c>
      <c r="G175" s="64">
        <v>0.61</v>
      </c>
      <c r="H175" s="64">
        <v>3.3</v>
      </c>
      <c r="I175" s="64">
        <v>0.82</v>
      </c>
      <c r="J175" s="64">
        <v>35.85</v>
      </c>
      <c r="K175" s="51" t="s">
        <v>78</v>
      </c>
      <c r="L175" s="28"/>
    </row>
    <row r="176" spans="1:12" s="85" customFormat="1">
      <c r="A176" s="5"/>
      <c r="B176" s="6"/>
      <c r="C176" s="48"/>
      <c r="D176" s="49" t="s">
        <v>60</v>
      </c>
      <c r="E176" s="99" t="s">
        <v>201</v>
      </c>
      <c r="F176" s="52">
        <v>100</v>
      </c>
      <c r="G176" s="56">
        <v>13.51</v>
      </c>
      <c r="H176" s="56">
        <v>16.32</v>
      </c>
      <c r="I176" s="56">
        <v>10.34</v>
      </c>
      <c r="J176" s="56">
        <v>244</v>
      </c>
      <c r="K176" s="53" t="s">
        <v>202</v>
      </c>
      <c r="L176" s="28"/>
    </row>
    <row r="177" spans="1:12" s="85" customFormat="1">
      <c r="A177" s="5"/>
      <c r="B177" s="6"/>
      <c r="C177" s="48"/>
      <c r="D177" s="49" t="s">
        <v>26</v>
      </c>
      <c r="E177" s="100" t="s">
        <v>27</v>
      </c>
      <c r="F177" s="52">
        <v>200</v>
      </c>
      <c r="G177" s="56">
        <v>4.68</v>
      </c>
      <c r="H177" s="56">
        <v>7.02</v>
      </c>
      <c r="I177" s="56">
        <v>33.99</v>
      </c>
      <c r="J177" s="56">
        <v>233.29</v>
      </c>
      <c r="K177" s="53" t="s">
        <v>100</v>
      </c>
      <c r="L177" s="28"/>
    </row>
    <row r="178" spans="1:12" s="85" customFormat="1">
      <c r="A178" s="5"/>
      <c r="B178" s="6"/>
      <c r="C178" s="48"/>
      <c r="D178" s="49" t="s">
        <v>28</v>
      </c>
      <c r="E178" s="100" t="s">
        <v>203</v>
      </c>
      <c r="F178" s="52">
        <v>200</v>
      </c>
      <c r="G178" s="56">
        <v>0</v>
      </c>
      <c r="H178" s="56">
        <v>0</v>
      </c>
      <c r="I178" s="56">
        <v>24.08</v>
      </c>
      <c r="J178" s="56">
        <v>91.36</v>
      </c>
      <c r="K178" s="53" t="s">
        <v>204</v>
      </c>
      <c r="L178" s="28"/>
    </row>
    <row r="179" spans="1:12" s="85" customFormat="1">
      <c r="A179" s="5"/>
      <c r="B179" s="6"/>
      <c r="C179" s="48"/>
      <c r="D179" s="49" t="s">
        <v>45</v>
      </c>
      <c r="E179" s="100" t="s">
        <v>205</v>
      </c>
      <c r="F179" s="52">
        <v>50</v>
      </c>
      <c r="G179" s="56">
        <v>1.97</v>
      </c>
      <c r="H179" s="56">
        <v>11.84</v>
      </c>
      <c r="I179" s="56">
        <v>33.85</v>
      </c>
      <c r="J179" s="56">
        <v>253.21</v>
      </c>
      <c r="K179" s="53" t="s">
        <v>206</v>
      </c>
      <c r="L179" s="28"/>
    </row>
    <row r="180" spans="1:12" s="85" customFormat="1" ht="17.100000000000001" customHeight="1">
      <c r="A180" s="5"/>
      <c r="B180" s="6"/>
      <c r="C180" s="48"/>
      <c r="D180" s="49" t="s">
        <v>30</v>
      </c>
      <c r="E180" s="92" t="s">
        <v>36</v>
      </c>
      <c r="F180" s="56" t="str">
        <f>"20"</f>
        <v>20</v>
      </c>
      <c r="G180" s="56">
        <v>1.57</v>
      </c>
      <c r="H180" s="56">
        <v>0.59</v>
      </c>
      <c r="I180" s="56">
        <v>9.8000000000000007</v>
      </c>
      <c r="J180" s="56">
        <v>52</v>
      </c>
      <c r="K180" s="55" t="s">
        <v>199</v>
      </c>
      <c r="L180" s="28"/>
    </row>
    <row r="181" spans="1:12" s="85" customFormat="1">
      <c r="A181" s="5"/>
      <c r="B181" s="6"/>
      <c r="C181" s="48"/>
      <c r="D181" s="45" t="s">
        <v>29</v>
      </c>
      <c r="E181" s="100" t="s">
        <v>186</v>
      </c>
      <c r="F181" s="54">
        <v>30</v>
      </c>
      <c r="G181" s="64">
        <v>2.21</v>
      </c>
      <c r="H181" s="64">
        <v>0.59</v>
      </c>
      <c r="I181" s="64">
        <v>15.38</v>
      </c>
      <c r="J181" s="64">
        <v>75</v>
      </c>
      <c r="K181" s="55" t="s">
        <v>187</v>
      </c>
      <c r="L181" s="28"/>
    </row>
    <row r="182" spans="1:12" s="85" customFormat="1">
      <c r="A182" s="5"/>
      <c r="B182" s="6"/>
      <c r="C182" s="48"/>
      <c r="D182" s="49" t="s">
        <v>33</v>
      </c>
      <c r="E182" s="100" t="s">
        <v>110</v>
      </c>
      <c r="F182" s="50">
        <v>16</v>
      </c>
      <c r="G182" s="64">
        <v>1.44</v>
      </c>
      <c r="H182" s="64">
        <v>3.2</v>
      </c>
      <c r="I182" s="64">
        <v>1.44</v>
      </c>
      <c r="J182" s="64">
        <v>40</v>
      </c>
      <c r="K182" s="55" t="s">
        <v>111</v>
      </c>
      <c r="L182" s="28"/>
    </row>
    <row r="183" spans="1:12" s="85" customFormat="1" ht="13.8" thickBot="1">
      <c r="A183" s="11"/>
      <c r="B183" s="12"/>
      <c r="C183" s="112" t="s">
        <v>25</v>
      </c>
      <c r="D183" s="113"/>
      <c r="E183" s="41"/>
      <c r="F183" s="79">
        <v>730</v>
      </c>
      <c r="G183" s="88">
        <v>38.69</v>
      </c>
      <c r="H183" s="88">
        <v>28.13</v>
      </c>
      <c r="I183" s="88">
        <v>108.51</v>
      </c>
      <c r="J183" s="88">
        <v>831.71</v>
      </c>
      <c r="K183" s="13"/>
      <c r="L183" s="13">
        <v>248</v>
      </c>
    </row>
    <row r="184" spans="1:12" s="85" customFormat="1">
      <c r="A184" s="5">
        <v>2</v>
      </c>
      <c r="B184" s="6">
        <v>6</v>
      </c>
      <c r="C184" s="25" t="s">
        <v>20</v>
      </c>
      <c r="D184" s="26" t="s">
        <v>33</v>
      </c>
      <c r="E184" s="98" t="s">
        <v>74</v>
      </c>
      <c r="F184" s="22">
        <v>65</v>
      </c>
      <c r="G184" s="63">
        <v>0.51</v>
      </c>
      <c r="H184" s="63">
        <v>0.06</v>
      </c>
      <c r="I184" s="63">
        <v>2.23</v>
      </c>
      <c r="J184" s="63">
        <v>10.15</v>
      </c>
      <c r="K184" s="23" t="s">
        <v>75</v>
      </c>
      <c r="L184" s="27"/>
    </row>
    <row r="185" spans="1:12" s="85" customFormat="1">
      <c r="A185" s="5"/>
      <c r="B185" s="6"/>
      <c r="C185" s="25"/>
      <c r="D185" s="26" t="s">
        <v>60</v>
      </c>
      <c r="E185" s="98" t="s">
        <v>207</v>
      </c>
      <c r="F185" s="22">
        <v>200</v>
      </c>
      <c r="G185" s="63">
        <v>9.06</v>
      </c>
      <c r="H185" s="63">
        <v>12</v>
      </c>
      <c r="I185" s="63">
        <v>22.56</v>
      </c>
      <c r="J185" s="63">
        <v>233.73</v>
      </c>
      <c r="K185" s="23" t="s">
        <v>208</v>
      </c>
      <c r="L185" s="28"/>
    </row>
    <row r="186" spans="1:12" s="85" customFormat="1">
      <c r="A186" s="5"/>
      <c r="B186" s="6"/>
      <c r="C186" s="25"/>
      <c r="D186" s="26" t="s">
        <v>21</v>
      </c>
      <c r="E186" s="110" t="s">
        <v>50</v>
      </c>
      <c r="F186" s="22">
        <v>10</v>
      </c>
      <c r="G186" s="63">
        <v>0.24</v>
      </c>
      <c r="H186" s="63">
        <v>1.32</v>
      </c>
      <c r="I186" s="63">
        <v>0.33</v>
      </c>
      <c r="J186" s="63">
        <v>14.34</v>
      </c>
      <c r="K186" s="23" t="s">
        <v>78</v>
      </c>
      <c r="L186" s="28"/>
    </row>
    <row r="187" spans="1:12" s="85" customFormat="1">
      <c r="A187" s="5"/>
      <c r="B187" s="6"/>
      <c r="C187" s="25"/>
      <c r="D187" s="26" t="s">
        <v>28</v>
      </c>
      <c r="E187" s="102" t="s">
        <v>153</v>
      </c>
      <c r="F187" s="22">
        <v>200</v>
      </c>
      <c r="G187" s="63">
        <v>1.43</v>
      </c>
      <c r="H187" s="63">
        <v>1.1299999999999999</v>
      </c>
      <c r="I187" s="63">
        <v>15.49</v>
      </c>
      <c r="J187" s="63">
        <v>76.28</v>
      </c>
      <c r="K187" s="23" t="s">
        <v>154</v>
      </c>
      <c r="L187" s="28"/>
    </row>
    <row r="188" spans="1:12" s="85" customFormat="1">
      <c r="A188" s="5"/>
      <c r="B188" s="6"/>
      <c r="C188" s="25"/>
      <c r="D188" s="26" t="s">
        <v>29</v>
      </c>
      <c r="E188" s="96" t="s">
        <v>40</v>
      </c>
      <c r="F188" s="29">
        <v>25</v>
      </c>
      <c r="G188" s="63">
        <v>1.67</v>
      </c>
      <c r="H188" s="63">
        <v>0.25</v>
      </c>
      <c r="I188" s="63">
        <v>11.03</v>
      </c>
      <c r="J188" s="63">
        <v>54</v>
      </c>
      <c r="K188" s="30" t="s">
        <v>70</v>
      </c>
      <c r="L188" s="28"/>
    </row>
    <row r="189" spans="1:12" s="85" customFormat="1">
      <c r="A189" s="5"/>
      <c r="B189" s="6"/>
      <c r="C189" s="25"/>
      <c r="D189" s="78" t="s">
        <v>30</v>
      </c>
      <c r="E189" s="62" t="s">
        <v>31</v>
      </c>
      <c r="F189" s="22">
        <v>25</v>
      </c>
      <c r="G189" s="63">
        <v>1.72</v>
      </c>
      <c r="H189" s="63">
        <v>0.25</v>
      </c>
      <c r="I189" s="63">
        <v>12.01</v>
      </c>
      <c r="J189" s="63">
        <v>58.285499999999999</v>
      </c>
      <c r="K189" s="30" t="s">
        <v>71</v>
      </c>
      <c r="L189" s="28"/>
    </row>
    <row r="190" spans="1:12" s="87" customFormat="1" ht="13.8" thickBot="1">
      <c r="A190" s="11"/>
      <c r="B190" s="12"/>
      <c r="C190" s="112" t="s">
        <v>25</v>
      </c>
      <c r="D190" s="113"/>
      <c r="E190" s="41"/>
      <c r="F190" s="13">
        <v>615</v>
      </c>
      <c r="G190" s="13">
        <v>30.1</v>
      </c>
      <c r="H190" s="13">
        <v>25.17</v>
      </c>
      <c r="I190" s="13">
        <v>106.93</v>
      </c>
      <c r="J190" s="13">
        <v>754.7</v>
      </c>
      <c r="K190" s="13"/>
      <c r="L190" s="13">
        <v>166</v>
      </c>
    </row>
    <row r="191" spans="1:12" ht="13.8" thickBot="1">
      <c r="A191" s="89"/>
      <c r="B191" s="14"/>
      <c r="C191" s="114" t="s">
        <v>42</v>
      </c>
      <c r="D191" s="115"/>
      <c r="E191" s="116"/>
      <c r="F191" s="14">
        <v>7378.5</v>
      </c>
      <c r="G191" s="14">
        <v>36.345999999999997</v>
      </c>
      <c r="H191" s="14">
        <v>351.27699999999999</v>
      </c>
      <c r="I191" s="14">
        <v>1140.93</v>
      </c>
      <c r="J191" s="14">
        <v>8892.1677</v>
      </c>
      <c r="K191" s="14"/>
      <c r="L191" s="14">
        <v>1920</v>
      </c>
    </row>
    <row r="192" spans="1:12">
      <c r="F192" s="90"/>
      <c r="G192" s="91"/>
      <c r="H192" s="91"/>
      <c r="I192" s="91"/>
      <c r="J192" s="91"/>
    </row>
  </sheetData>
  <mergeCells count="27">
    <mergeCell ref="C44:D44"/>
    <mergeCell ref="C52:D52"/>
    <mergeCell ref="C34:D34"/>
    <mergeCell ref="C61:D61"/>
    <mergeCell ref="C70:D70"/>
    <mergeCell ref="C1:E1"/>
    <mergeCell ref="H1:K1"/>
    <mergeCell ref="H2:K2"/>
    <mergeCell ref="C26:D26"/>
    <mergeCell ref="C15:D15"/>
    <mergeCell ref="A2:E2"/>
    <mergeCell ref="C78:D78"/>
    <mergeCell ref="C85:D85"/>
    <mergeCell ref="C93:D93"/>
    <mergeCell ref="C99:D99"/>
    <mergeCell ref="C107:D107"/>
    <mergeCell ref="C115:D115"/>
    <mergeCell ref="C191:E191"/>
    <mergeCell ref="C132:D132"/>
    <mergeCell ref="C183:D183"/>
    <mergeCell ref="C172:D172"/>
    <mergeCell ref="C190:D190"/>
    <mergeCell ref="C122:D122"/>
    <mergeCell ref="C140:D140"/>
    <mergeCell ref="C149:D149"/>
    <mergeCell ref="C156:D156"/>
    <mergeCell ref="C165:D165"/>
  </mergeCells>
  <conditionalFormatting sqref="F127:K127 F66:K67 F112:K112 F103:K104 F119 I119:K119">
    <cfRule type="cellIs" dxfId="2" priority="60" stopIfTrue="1" operator="equal">
      <formula>0</formula>
    </cfRule>
    <cfRule type="cellIs" dxfId="1" priority="61" stopIfTrue="1" operator="equal">
      <formula>0</formula>
    </cfRule>
  </conditionalFormatting>
  <conditionalFormatting sqref="F162:K162 F153:J153 G120:H121 F158:K160 F134:K134 F143:K143 F126:K130 F111:K112 F108:J108 F102:K104 F75:K76 F62:K63 F66:K67 F73:K73 K100 F119:F121 I119:K121 F152:G152 I152:K152">
    <cfRule type="cellIs" dxfId="0" priority="45" stopIfTrue="1" operator="equal">
      <formula>0</formula>
    </cfRule>
  </conditionalFormatting>
  <pageMargins left="0.7" right="0.7" top="0.75" bottom="0.75" header="0.3" footer="0.3"/>
  <pageSetup paperSize="9" scale="79" orientation="landscape" r:id="rId1"/>
  <ignoredErrors>
    <ignoredError sqref="G15:H15 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Орлов</cp:lastModifiedBy>
  <cp:lastPrinted>2024-03-05T05:00:07Z</cp:lastPrinted>
  <dcterms:created xsi:type="dcterms:W3CDTF">2022-05-16T14:23:00Z</dcterms:created>
  <dcterms:modified xsi:type="dcterms:W3CDTF">2025-01-08T09:40:16Z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8EFD93C09A81425D8684438A91BD1144_13</vt:lpwstr>
  </property>
  <property fmtid="{D5CDD505-2E9C-101B-9397-08002B2CF9AE}" pid="3" name="KSOProductBuildVer">
    <vt:lpwstr>1049-12.2.0.13266</vt:lpwstr>
  </property>
</Properties>
</file>